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<sst xmlns="http://schemas.openxmlformats.org/spreadsheetml/2006/main" count="89" uniqueCount="89">
  <si>
    <t>УТВЕРЖДЕН</t>
  </si>
  <si>
    <t>____________________</t>
  </si>
  <si>
    <t xml:space="preserve">График оценочных процедур в МАОУ СОШ № 86</t>
  </si>
  <si>
    <t xml:space="preserve"> на I полугодие 2024-2025 учебного года</t>
  </si>
  <si>
    <t xml:space="preserve">УСЛОВНЫЕ ОБОЗНАЧЕНИЯ</t>
  </si>
  <si>
    <t>сентябрь</t>
  </si>
  <si>
    <t>октябрь</t>
  </si>
  <si>
    <t>ноябрь</t>
  </si>
  <si>
    <t>декабрь</t>
  </si>
  <si>
    <t xml:space="preserve">КОЛИЧЕСТВО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</si>
  <si>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</si>
  <si>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</si>
  <si>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</si>
  <si>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</si>
  <si>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</si>
  <si>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</si>
  <si>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</si>
  <si>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</si>
  <si>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</si>
  <si>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</si>
  <si>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</si>
  <si>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</si>
  <si>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</si>
  <si>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</si>
  <si>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</si>
  <si>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</si>
  <si>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</si>
  <si>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</si>
  <si>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</si>
  <si>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</si>
  <si>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</si>
  <si>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</si>
  <si>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</si>
  <si>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</si>
  <si>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</si>
  <si>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 xml:space="preserve">Английский язык</t>
  </si>
  <si>
    <t>2а</t>
  </si>
  <si>
    <t>Биология</t>
  </si>
  <si>
    <t>2б</t>
  </si>
  <si>
    <t xml:space="preserve">Вероятность и статистика</t>
  </si>
  <si>
    <t>2в</t>
  </si>
  <si>
    <t>География</t>
  </si>
  <si>
    <t>2г</t>
  </si>
  <si>
    <t>Геометрия</t>
  </si>
  <si>
    <t>3а</t>
  </si>
  <si>
    <t xml:space="preserve">
</t>
  </si>
  <si>
    <t>3б</t>
  </si>
  <si>
    <t>Информатика</t>
  </si>
  <si>
    <t>3в</t>
  </si>
  <si>
    <t>История</t>
  </si>
  <si>
    <t>3г</t>
  </si>
  <si>
    <t>Кубановедение</t>
  </si>
  <si>
    <t>4а</t>
  </si>
  <si>
    <t xml:space="preserve">Литература, литчтение</t>
  </si>
  <si>
    <t>4б</t>
  </si>
  <si>
    <t>Математика</t>
  </si>
  <si>
    <t>4в</t>
  </si>
  <si>
    <t>Музыка</t>
  </si>
  <si>
    <t>4г</t>
  </si>
  <si>
    <t>Немецкий</t>
  </si>
  <si>
    <t>5а</t>
  </si>
  <si>
    <t>ОБЗР</t>
  </si>
  <si>
    <t>5б</t>
  </si>
  <si>
    <t>Обществознание</t>
  </si>
  <si>
    <t>5в</t>
  </si>
  <si>
    <t xml:space="preserve">Окружающий мир</t>
  </si>
  <si>
    <t>5г</t>
  </si>
  <si>
    <t xml:space="preserve">Русский язык</t>
  </si>
  <si>
    <t>6а</t>
  </si>
  <si>
    <t>Технология</t>
  </si>
  <si>
    <t>6б</t>
  </si>
  <si>
    <t>Физика</t>
  </si>
  <si>
    <t>6в</t>
  </si>
  <si>
    <t>Французский</t>
  </si>
  <si>
    <t>7а</t>
  </si>
  <si>
    <t>Химия</t>
  </si>
  <si>
    <t>7б</t>
  </si>
  <si>
    <t>7в</t>
  </si>
  <si>
    <t>7г</t>
  </si>
  <si>
    <t>8а</t>
  </si>
  <si>
    <t>8б</t>
  </si>
  <si>
    <t>8в</t>
  </si>
  <si>
    <t>9а</t>
  </si>
  <si>
    <t>9б</t>
  </si>
  <si>
    <t>9в</t>
  </si>
  <si>
    <t>10а</t>
  </si>
  <si>
    <t>10б</t>
  </si>
  <si>
    <t>11а</t>
  </si>
  <si>
    <t xml:space="preserve">жирным шрифтом обозначены ВПР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</si>
</sst>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2">
    <font>
      <name val="Arial"/>
      <color theme="1"/>
      <sz val="11.000000"/>
    </font>
    <font>
      <name val="Arial"/>
      <b/>
      <sz val="10.000000"/>
    </font>
    <font>
      <name val="Arial"/>
      <color indexed="65"/>
      <sz val="10.000000"/>
    </font>
    <font>
      <name val="Arial"/>
      <color rgb="FFCC0000"/>
      <sz val="10.000000"/>
    </font>
    <font>
      <name val="Arial"/>
      <b/>
      <color indexed="65"/>
      <sz val="10.000000"/>
    </font>
    <font>
      <name val="Arial"/>
      <i/>
      <color indexed="23"/>
      <sz val="10.000000"/>
    </font>
    <font>
      <name val="Arial"/>
      <color rgb="FF006600"/>
      <sz val="10.000000"/>
    </font>
    <font>
      <name val="Arial"/>
      <b/>
      <sz val="24.000000"/>
    </font>
    <font>
      <name val="Arial"/>
      <sz val="18.000000"/>
    </font>
    <font>
      <name val="Arial"/>
      <sz val="12.000000"/>
    </font>
    <font>
      <name val="Arial"/>
      <color rgb="FF0000EE"/>
      <sz val="10.000000"/>
      <u/>
    </font>
    <font>
      <name val="Arial"/>
      <color rgb="FF996600"/>
      <sz val="10.000000"/>
    </font>
    <font>
      <name val="Arial"/>
      <color indexed="63"/>
      <sz val="10.000000"/>
    </font>
    <font>
      <name val="Arial"/>
      <sz val="11.000000"/>
    </font>
    <font>
      <name val="Calibri"/>
      <sz val="10.000000"/>
      <scheme val="minor"/>
    </font>
    <font>
      <name val="Calibri"/>
      <b/>
      <color rgb="FFC00000"/>
      <sz val="10.000000"/>
      <scheme val="minor"/>
    </font>
    <font>
      <name val="Times New Roman"/>
      <sz val="12.000000"/>
    </font>
    <font>
      <name val="Calibri"/>
      <sz val="11.000000"/>
    </font>
    <font>
      <name val="Times New Roman"/>
      <sz val="14.000000"/>
    </font>
    <font>
      <name val="Calibri"/>
      <sz val="11.000000"/>
      <u/>
    </font>
    <font>
      <name val="Times New Roman"/>
      <b/>
      <sz val="14.000000"/>
    </font>
    <font>
      <name val="Calibri"/>
      <b/>
      <color rgb="FF632423"/>
      <sz val="10.000000"/>
      <scheme val="minor"/>
    </font>
    <font>
      <name val="Calibri"/>
      <color rgb="FF632423"/>
      <sz val="10.000000"/>
      <scheme val="minor"/>
    </font>
    <font>
      <name val="Times New Roman"/>
      <color theme="8" tint="-0.499984740745262"/>
      <sz val="12.000000"/>
    </font>
    <font>
      <name val="Times New Roman"/>
      <i/>
      <sz val="12.000000"/>
    </font>
    <font>
      <name val="Times New Roman"/>
      <b/>
      <color theme="8" tint="-0.499984740745262"/>
      <sz val="12.000000"/>
    </font>
    <font>
      <name val="Calibri"/>
      <i/>
      <sz val="11.000000"/>
    </font>
    <font>
      <name val="Calibri"/>
      <b/>
      <color theme="1"/>
      <sz val="11.000000"/>
    </font>
    <font>
      <name val="Calibri"/>
      <b/>
      <sz val="11.000000"/>
    </font>
    <font>
      <name val="Calibri"/>
      <color theme="1"/>
      <sz val="11.000000"/>
    </font>
    <font>
      <name val="Calibri"/>
      <b/>
      <color rgb="FFC00000"/>
      <sz val="11.000000"/>
    </font>
    <font>
      <name val="Times New Roman"/>
      <b/>
      <color rgb="FFC00000"/>
      <sz val="12.000000"/>
    </font>
  </fonts>
  <fills count="15">
    <fill>
      <patternFill patternType="none"/>
    </fill>
    <fill>
      <patternFill patternType="gray125"/>
    </fill>
    <fill>
      <patternFill patternType="solid"/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8">
    <xf fontId="0" fillId="0" borderId="0" numFmtId="0" applyNumberFormat="1" applyFont="1" applyFill="1" applyBorder="1"/>
    <xf fontId="1" fillId="0" borderId="0" numFmtId="0" applyNumberFormat="1" applyFont="1" applyFill="1" applyBorder="1"/>
    <xf fontId="2" fillId="2" borderId="0" numFmtId="0" applyNumberFormat="1" applyFont="1" applyFill="1" applyBorder="1"/>
    <xf fontId="2" fillId="3" borderId="0" numFmtId="0" applyNumberFormat="1" applyFont="1" applyFill="1" applyBorder="1"/>
    <xf fontId="1" fillId="4" borderId="0" numFmtId="0" applyNumberFormat="1" applyFont="1" applyFill="1" applyBorder="1"/>
    <xf fontId="3" fillId="5" borderId="0" numFmtId="0" applyNumberFormat="1" applyFont="1" applyFill="1" applyBorder="1"/>
    <xf fontId="4" fillId="6" borderId="0" numFmtId="0" applyNumberFormat="1" applyFont="1" applyFill="1" applyBorder="1"/>
    <xf fontId="5" fillId="0" borderId="0" numFmtId="0" applyNumberFormat="1" applyFont="1" applyFill="1" applyBorder="1"/>
    <xf fontId="6" fillId="7" borderId="0" numFmtId="0" applyNumberFormat="1" applyFont="1" applyFill="1" applyBorder="1"/>
    <xf fontId="7" fillId="0" borderId="0" numFmtId="0" applyNumberFormat="1" applyFont="1" applyFill="1" applyBorder="1"/>
    <xf fontId="8" fillId="0" borderId="0" numFmtId="0" applyNumberFormat="1" applyFont="1" applyFill="1" applyBorder="1"/>
    <xf fontId="9" fillId="0" borderId="0" numFmtId="0" applyNumberFormat="1" applyFont="1" applyFill="1" applyBorder="1"/>
    <xf fontId="10" fillId="0" borderId="0" numFmtId="0" applyNumberFormat="1" applyFont="1" applyFill="1" applyBorder="1"/>
    <xf fontId="11" fillId="8" borderId="0" numFmtId="0" applyNumberFormat="1" applyFont="1" applyFill="1" applyBorder="1"/>
    <xf fontId="12" fillId="8" borderId="1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3" fillId="0" borderId="0" numFmtId="0" applyNumberFormat="1" applyFont="1" applyFill="1" applyBorder="1"/>
  </cellStyleXfs>
  <cellXfs count="59">
    <xf fontId="0" fillId="0" borderId="0" numFmtId="0" xfId="0"/>
    <xf fontId="14" fillId="0" borderId="0" numFmtId="0" xfId="0" applyFont="1" applyAlignment="1">
      <alignment horizontal="left" vertical="top"/>
    </xf>
    <xf fontId="15" fillId="0" borderId="0" numFmtId="0" xfId="0" applyFont="1" applyAlignment="1">
      <alignment horizontal="left" vertical="top"/>
    </xf>
    <xf fontId="16" fillId="0" borderId="0" numFmtId="0" xfId="0" applyFont="1" applyAlignment="1">
      <alignment horizontal="center" vertical="center"/>
    </xf>
    <xf fontId="17" fillId="0" borderId="0" numFmtId="0" xfId="0" applyFont="1" applyAlignment="1">
      <alignment horizontal="left" vertical="center"/>
    </xf>
    <xf fontId="17" fillId="0" borderId="0" numFmtId="0" xfId="0" applyFont="1" applyAlignment="1">
      <alignment horizontal="center" vertical="center"/>
    </xf>
    <xf fontId="17" fillId="0" borderId="0" numFmtId="0" xfId="0" applyFont="1"/>
    <xf fontId="18" fillId="0" borderId="0" numFmtId="0" xfId="0" applyFont="1" applyAlignment="1">
      <alignment horizontal="center" vertical="center"/>
    </xf>
    <xf fontId="19" fillId="0" borderId="0" numFmtId="0" xfId="0" applyFont="1" applyAlignment="1">
      <alignment horizontal="left" vertical="center"/>
    </xf>
    <xf fontId="20" fillId="0" borderId="0" numFmtId="0" xfId="0" applyFont="1" applyAlignment="1">
      <alignment horizontal="center" vertical="center"/>
    </xf>
    <xf fontId="20" fillId="0" borderId="0" numFmtId="0" xfId="0" applyFont="1" applyAlignment="1">
      <alignment vertical="center"/>
    </xf>
    <xf fontId="0" fillId="0" borderId="0" numFmtId="0" xfId="0" applyAlignment="1">
      <alignment horizontal="center" vertical="center"/>
    </xf>
    <xf fontId="21" fillId="0" borderId="0" numFmtId="0" xfId="0" applyFont="1" applyAlignment="1">
      <alignment horizontal="center" vertical="center" wrapText="1"/>
    </xf>
    <xf fontId="16" fillId="0" borderId="2" numFmtId="0" xfId="0" applyFont="1" applyBorder="1" applyAlignment="1">
      <alignment horizontal="center" vertical="center"/>
    </xf>
    <xf fontId="16" fillId="9" borderId="3" numFmtId="0" xfId="0" applyFont="1" applyFill="1" applyBorder="1" applyAlignment="1">
      <alignment horizontal="center" vertical="center"/>
    </xf>
    <xf fontId="16" fillId="10" borderId="3" numFmtId="0" xfId="0" applyFont="1" applyFill="1" applyBorder="1" applyAlignment="1">
      <alignment horizontal="center" vertical="center"/>
    </xf>
    <xf fontId="16" fillId="11" borderId="3" numFmtId="0" xfId="0" applyFont="1" applyFill="1" applyBorder="1" applyAlignment="1">
      <alignment horizontal="center" vertical="center"/>
    </xf>
    <xf fontId="16" fillId="12" borderId="4" numFmtId="0" xfId="0" applyFont="1" applyFill="1" applyBorder="1" applyAlignment="1">
      <alignment horizontal="center" vertical="center"/>
    </xf>
    <xf fontId="16" fillId="12" borderId="5" numFmtId="0" xfId="0" applyFont="1" applyFill="1" applyBorder="1" applyAlignment="1">
      <alignment horizontal="center" vertical="center"/>
    </xf>
    <xf fontId="16" fillId="12" borderId="6" numFmtId="0" xfId="0" applyFont="1" applyFill="1" applyBorder="1" applyAlignment="1">
      <alignment horizontal="center" vertical="center"/>
    </xf>
    <xf fontId="16" fillId="13" borderId="3" numFmtId="0" xfId="0" applyFont="1" applyFill="1" applyBorder="1" applyAlignment="1">
      <alignment horizontal="center" vertical="center"/>
    </xf>
    <xf fontId="22" fillId="14" borderId="3" numFmtId="0" xfId="0" applyFont="1" applyFill="1" applyBorder="1" applyAlignment="1">
      <alignment horizontal="left" vertical="top" wrapText="1"/>
    </xf>
    <xf fontId="15" fillId="0" borderId="6" numFmtId="0" xfId="0" applyFont="1" applyBorder="1" applyAlignment="1">
      <alignment horizontal="left" vertical="top" wrapText="1"/>
    </xf>
    <xf fontId="23" fillId="0" borderId="7" numFmtId="0" xfId="0" applyFont="1" applyBorder="1" applyAlignment="1">
      <alignment horizontal="center" vertical="center"/>
    </xf>
    <xf fontId="16" fillId="0" borderId="7" numFmtId="0" xfId="0" applyFont="1" applyBorder="1" applyAlignment="1">
      <alignment horizontal="center" vertical="center"/>
    </xf>
    <xf fontId="16" fillId="0" borderId="8" numFmtId="0" xfId="0" applyFont="1" applyBorder="1" applyAlignment="1">
      <alignment horizontal="center" vertical="center"/>
    </xf>
    <xf fontId="16" fillId="0" borderId="9" numFmtId="0" xfId="0" applyFont="1" applyBorder="1" applyAlignment="1">
      <alignment horizontal="center" vertical="center"/>
    </xf>
    <xf fontId="24" fillId="0" borderId="3" numFmtId="0" xfId="0" applyFont="1" applyBorder="1" applyAlignment="1">
      <alignment horizontal="center" vertical="center"/>
    </xf>
    <xf fontId="22" fillId="14" borderId="7" numFmtId="0" xfId="0" applyFont="1" applyFill="1" applyBorder="1" applyAlignment="1">
      <alignment horizontal="left" vertical="top" wrapText="1"/>
    </xf>
    <xf fontId="15" fillId="0" borderId="3" numFmtId="0" xfId="0" applyFont="1" applyBorder="1" applyAlignment="1">
      <alignment horizontal="left" vertical="top" wrapText="1"/>
    </xf>
    <xf fontId="25" fillId="0" borderId="10" numFmtId="0" xfId="0" applyFont="1" applyBorder="1" applyAlignment="1">
      <alignment horizontal="center" vertical="center"/>
    </xf>
    <xf fontId="17" fillId="0" borderId="3" numFmtId="0" xfId="0" applyFont="1" applyBorder="1" applyAlignment="1">
      <alignment horizontal="left" vertical="center"/>
    </xf>
    <xf fontId="26" fillId="0" borderId="3" numFmtId="0" xfId="0" applyFont="1" applyBorder="1" applyAlignment="1">
      <alignment horizontal="center" vertical="center"/>
    </xf>
    <xf fontId="26" fillId="0" borderId="6" numFmtId="0" xfId="0" applyFont="1" applyBorder="1" applyAlignment="1">
      <alignment horizontal="center" vertical="center"/>
    </xf>
    <xf fontId="15" fillId="0" borderId="2" numFmtId="0" xfId="0" applyFont="1" applyBorder="1" applyAlignment="1">
      <alignment horizontal="left" vertical="top" wrapText="1"/>
    </xf>
    <xf fontId="25" fillId="0" borderId="4" numFmtId="0" xfId="0" applyFont="1" applyBorder="1" applyAlignment="1">
      <alignment horizontal="center" vertical="center"/>
    </xf>
    <xf fontId="22" fillId="14" borderId="4" numFmtId="0" xfId="0" applyFont="1" applyFill="1" applyBorder="1" applyAlignment="1">
      <alignment horizontal="left" vertical="top" wrapText="1"/>
    </xf>
    <xf fontId="15" fillId="0" borderId="3" numFmtId="0" xfId="0" applyFont="1" applyBorder="1" applyAlignment="1">
      <alignment horizontal="left" vertical="top"/>
    </xf>
    <xf fontId="15" fillId="0" borderId="7" numFmtId="0" xfId="0" applyFont="1" applyBorder="1" applyAlignment="1">
      <alignment horizontal="left" vertical="top" wrapText="1"/>
    </xf>
    <xf fontId="17" fillId="0" borderId="0" numFmtId="0" xfId="0" applyFont="1" applyAlignment="1">
      <alignment wrapText="1"/>
    </xf>
    <xf fontId="27" fillId="0" borderId="3" numFmtId="0" xfId="0" applyFont="1" applyBorder="1" applyAlignment="1">
      <alignment horizontal="left" vertical="center"/>
    </xf>
    <xf fontId="28" fillId="0" borderId="3" numFmtId="0" xfId="0" applyFont="1" applyBorder="1" applyAlignment="1">
      <alignment horizontal="left" vertical="center"/>
    </xf>
    <xf fontId="29" fillId="0" borderId="3" numFmtId="0" xfId="0" applyFont="1" applyBorder="1" applyAlignment="1">
      <alignment horizontal="left" vertical="center"/>
    </xf>
    <xf fontId="22" fillId="0" borderId="3" numFmtId="0" xfId="0" applyFont="1" applyBorder="1" applyAlignment="1">
      <alignment horizontal="left" vertical="top" wrapText="1"/>
    </xf>
    <xf fontId="22" fillId="0" borderId="2" numFmtId="0" xfId="0" applyFont="1" applyBorder="1" applyAlignment="1">
      <alignment horizontal="left" vertical="top" wrapText="1"/>
    </xf>
    <xf fontId="25" fillId="0" borderId="3" numFmtId="0" xfId="0" applyFont="1" applyBorder="1" applyAlignment="1">
      <alignment horizontal="center" vertical="center"/>
    </xf>
    <xf fontId="17" fillId="0" borderId="6" numFmtId="0" xfId="0" applyFont="1" applyBorder="1" applyAlignment="1">
      <alignment horizontal="left" vertical="center"/>
    </xf>
    <xf fontId="22" fillId="0" borderId="0" numFmtId="0" xfId="0" applyFont="1" applyAlignment="1">
      <alignment horizontal="left" vertical="top" wrapText="1"/>
    </xf>
    <xf fontId="15" fillId="0" borderId="0" numFmtId="0" xfId="0" applyFont="1" applyAlignment="1">
      <alignment horizontal="left" vertical="top" wrapText="1"/>
    </xf>
    <xf fontId="28" fillId="0" borderId="3" numFmtId="0" xfId="0" applyFont="1" applyBorder="1" applyAlignment="1">
      <alignment horizontal="left" vertical="center" wrapText="1"/>
    </xf>
    <xf fontId="17" fillId="0" borderId="3" numFmtId="0" xfId="0" applyFont="1" applyBorder="1" applyAlignment="1">
      <alignment horizontal="left" vertical="center" wrapText="1"/>
    </xf>
    <xf fontId="30" fillId="0" borderId="0" numFmtId="0" xfId="0" applyFont="1" applyAlignment="1">
      <alignment wrapText="1"/>
    </xf>
    <xf fontId="16" fillId="0" borderId="0" numFmtId="0" xfId="0" applyFont="1"/>
    <xf fontId="16" fillId="0" borderId="0" numFmtId="0" xfId="0" applyFont="1" applyAlignment="1">
      <alignment wrapText="1"/>
    </xf>
    <xf fontId="31" fillId="0" borderId="0" numFmtId="0" xfId="0" applyFont="1" applyAlignment="1">
      <alignment wrapText="1"/>
    </xf>
    <xf fontId="24" fillId="0" borderId="0" numFmtId="0" xfId="0" applyFont="1" applyAlignment="1">
      <alignment horizontal="center" vertical="center"/>
    </xf>
    <xf fontId="31" fillId="0" borderId="0" numFmtId="0" xfId="0" applyFont="1" applyAlignment="1">
      <alignment horizontal="center" vertical="center" wrapText="1"/>
    </xf>
    <xf fontId="16" fillId="12" borderId="3" numFmtId="0" xfId="0" applyFont="1" applyFill="1" applyBorder="1" applyAlignment="1">
      <alignment horizontal="center" vertical="center"/>
    </xf>
    <xf fontId="21" fillId="0" borderId="3" numFmtId="0" xfId="0" applyFont="1" applyBorder="1" applyAlignment="1">
      <alignment horizontal="left" vertical="top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pane xSplit="4" ySplit="7" topLeftCell="E8" activePane="bottomRight" state="frozen"/>
      <selection activeCell="DG47" activeCellId="0" sqref="DG47"/>
    </sheetView>
  </sheetViews>
  <sheetFormatPr defaultRowHeight="15" customHeight="1"/>
  <cols>
    <col customWidth="1" min="1" max="1" style="1" width="14.25"/>
    <col customWidth="1" min="2" max="2" style="2" width="4.5"/>
    <col customWidth="1" min="3" max="3" width="2.25"/>
    <col customWidth="1" min="4" max="4" style="3" width="5.375"/>
    <col customWidth="1" min="5" max="99" style="4" width="4.75"/>
    <col customWidth="1" min="100" max="120" style="5" width="4.75"/>
    <col customWidth="1" min="121" max="122" style="6" width="4.75"/>
    <col customWidth="1" min="123" max="1024" width="12.875"/>
  </cols>
  <sheetData>
    <row r="2" ht="19.899999999999999" customHeight="1">
      <c r="F2" s="7" t="s">
        <v>0</v>
      </c>
      <c r="G2" s="7"/>
      <c r="H2" s="7"/>
      <c r="I2" s="7"/>
    </row>
    <row r="3" ht="19.899999999999999" customHeight="1">
      <c r="F3" s="8" t="s">
        <v>1</v>
      </c>
      <c r="G3" s="8"/>
      <c r="H3" s="8"/>
      <c r="I3" s="8"/>
      <c r="J3" s="8"/>
      <c r="K3" s="8"/>
      <c r="L3" s="8"/>
      <c r="M3" s="8"/>
      <c r="Q3" s="9" t="s">
        <v>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ht="19.899999999999999" customHeight="1">
      <c r="F4" s="4" t="s">
        <v>1</v>
      </c>
      <c r="G4" s="4"/>
      <c r="H4" s="4"/>
      <c r="I4" s="4"/>
      <c r="J4" s="4"/>
      <c r="K4" s="4"/>
      <c r="L4" s="4"/>
      <c r="M4" s="4"/>
      <c r="Q4" s="9" t="s">
        <v>3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/>
      <c r="AH4" s="10"/>
    </row>
    <row r="6" s="11" customFormat="1" ht="30" customHeight="1">
      <c r="A6" s="12" t="s">
        <v>4</v>
      </c>
      <c r="B6" s="12"/>
      <c r="D6" s="13"/>
      <c r="E6" s="14" t="s">
        <v>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5" t="s">
        <v>6</v>
      </c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6" t="s">
        <v>7</v>
      </c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7" t="s">
        <v>8</v>
      </c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9"/>
      <c r="CV6" s="20" t="s">
        <v>9</v>
      </c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</row>
    <row r="7" s="11" customFormat="1" ht="18" customHeight="1">
      <c r="A7" s="21" t="s">
        <v>10</v>
      </c>
      <c r="B7" s="22" t="s">
        <v>11</v>
      </c>
      <c r="D7" s="23" t="s">
        <v>12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9</v>
      </c>
      <c r="L7" s="24">
        <v>10</v>
      </c>
      <c r="M7" s="24">
        <v>11</v>
      </c>
      <c r="N7" s="24">
        <v>12</v>
      </c>
      <c r="O7" s="24">
        <v>13</v>
      </c>
      <c r="P7" s="24">
        <v>14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23</v>
      </c>
      <c r="X7" s="24">
        <v>24</v>
      </c>
      <c r="Y7" s="24">
        <v>25</v>
      </c>
      <c r="Z7" s="24">
        <v>26</v>
      </c>
      <c r="AA7" s="24">
        <v>27</v>
      </c>
      <c r="AB7" s="24">
        <v>28</v>
      </c>
      <c r="AC7" s="24">
        <v>30</v>
      </c>
      <c r="AD7" s="24">
        <v>1</v>
      </c>
      <c r="AE7" s="25">
        <v>2</v>
      </c>
      <c r="AF7" s="25">
        <v>3</v>
      </c>
      <c r="AG7" s="25">
        <v>4</v>
      </c>
      <c r="AH7" s="25">
        <v>5</v>
      </c>
      <c r="AI7" s="25">
        <v>7</v>
      </c>
      <c r="AJ7" s="25">
        <v>8</v>
      </c>
      <c r="AK7" s="25">
        <v>9</v>
      </c>
      <c r="AL7" s="25">
        <v>10</v>
      </c>
      <c r="AM7" s="25">
        <v>11</v>
      </c>
      <c r="AN7" s="25">
        <v>12</v>
      </c>
      <c r="AO7" s="25">
        <v>14</v>
      </c>
      <c r="AP7" s="25">
        <v>15</v>
      </c>
      <c r="AQ7" s="25">
        <v>16</v>
      </c>
      <c r="AR7" s="25">
        <v>17</v>
      </c>
      <c r="AS7" s="25">
        <v>18</v>
      </c>
      <c r="AT7" s="25">
        <v>19</v>
      </c>
      <c r="AU7" s="25">
        <v>21</v>
      </c>
      <c r="AV7" s="25">
        <v>22</v>
      </c>
      <c r="AW7" s="25">
        <v>23</v>
      </c>
      <c r="AX7" s="25">
        <v>24</v>
      </c>
      <c r="AY7" s="25">
        <v>25</v>
      </c>
      <c r="AZ7" s="25">
        <v>26</v>
      </c>
      <c r="BA7" s="25">
        <v>5</v>
      </c>
      <c r="BB7" s="25">
        <v>6</v>
      </c>
      <c r="BC7" s="25">
        <v>7</v>
      </c>
      <c r="BD7" s="25">
        <v>8</v>
      </c>
      <c r="BE7" s="25">
        <v>9</v>
      </c>
      <c r="BF7" s="25">
        <v>11</v>
      </c>
      <c r="BG7" s="25">
        <v>12</v>
      </c>
      <c r="BH7" s="25">
        <v>13</v>
      </c>
      <c r="BI7" s="25">
        <v>14</v>
      </c>
      <c r="BJ7" s="25">
        <v>15</v>
      </c>
      <c r="BK7" s="25">
        <v>16</v>
      </c>
      <c r="BL7" s="25">
        <v>18</v>
      </c>
      <c r="BM7" s="25">
        <v>19</v>
      </c>
      <c r="BN7" s="25">
        <v>20</v>
      </c>
      <c r="BO7" s="25">
        <v>21</v>
      </c>
      <c r="BP7" s="25">
        <v>22</v>
      </c>
      <c r="BQ7" s="25">
        <v>23</v>
      </c>
      <c r="BR7" s="25">
        <v>25</v>
      </c>
      <c r="BS7" s="25">
        <v>26</v>
      </c>
      <c r="BT7" s="25">
        <v>27</v>
      </c>
      <c r="BU7" s="25">
        <v>28</v>
      </c>
      <c r="BV7" s="25">
        <v>29</v>
      </c>
      <c r="BW7" s="25">
        <v>30</v>
      </c>
      <c r="BX7" s="25">
        <v>2</v>
      </c>
      <c r="BY7" s="25">
        <v>3</v>
      </c>
      <c r="BZ7" s="25">
        <v>4</v>
      </c>
      <c r="CA7" s="25">
        <v>5</v>
      </c>
      <c r="CB7" s="25">
        <v>6</v>
      </c>
      <c r="CC7" s="25">
        <v>7</v>
      </c>
      <c r="CD7" s="25">
        <v>9</v>
      </c>
      <c r="CE7" s="25">
        <v>10</v>
      </c>
      <c r="CF7" s="25">
        <v>11</v>
      </c>
      <c r="CG7" s="25">
        <v>12</v>
      </c>
      <c r="CH7" s="25">
        <v>13</v>
      </c>
      <c r="CI7" s="25">
        <v>14</v>
      </c>
      <c r="CJ7" s="25">
        <v>16</v>
      </c>
      <c r="CK7" s="25">
        <v>17</v>
      </c>
      <c r="CL7" s="25">
        <v>18</v>
      </c>
      <c r="CM7" s="25">
        <v>19</v>
      </c>
      <c r="CN7" s="25">
        <v>20</v>
      </c>
      <c r="CO7" s="25">
        <v>21</v>
      </c>
      <c r="CP7" s="25">
        <v>23</v>
      </c>
      <c r="CQ7" s="26">
        <v>24</v>
      </c>
      <c r="CR7" s="25">
        <v>25</v>
      </c>
      <c r="CS7" s="26">
        <v>26</v>
      </c>
      <c r="CT7" s="25">
        <v>27</v>
      </c>
      <c r="CU7" s="26">
        <v>28</v>
      </c>
      <c r="CV7" s="27" t="s">
        <v>13</v>
      </c>
      <c r="CW7" s="27" t="s">
        <v>14</v>
      </c>
      <c r="CX7" s="27" t="s">
        <v>11</v>
      </c>
      <c r="CY7" s="27" t="s">
        <v>15</v>
      </c>
      <c r="CZ7" s="27" t="s">
        <v>16</v>
      </c>
      <c r="DA7" s="27" t="s">
        <v>17</v>
      </c>
      <c r="DB7" s="27" t="s">
        <v>18</v>
      </c>
      <c r="DC7" s="27" t="s">
        <v>19</v>
      </c>
      <c r="DD7" s="27" t="s">
        <v>20</v>
      </c>
      <c r="DE7" s="27" t="s">
        <v>21</v>
      </c>
      <c r="DF7" s="27" t="s">
        <v>22</v>
      </c>
      <c r="DG7" s="27" t="s">
        <v>23</v>
      </c>
      <c r="DH7" s="27" t="s">
        <v>24</v>
      </c>
      <c r="DI7" s="27" t="s">
        <v>25</v>
      </c>
      <c r="DJ7" s="27" t="s">
        <v>26</v>
      </c>
      <c r="DK7" s="27" t="s">
        <v>27</v>
      </c>
      <c r="DL7" s="27" t="s">
        <v>28</v>
      </c>
      <c r="DM7" s="27" t="s">
        <v>29</v>
      </c>
      <c r="DN7" s="27" t="s">
        <v>30</v>
      </c>
      <c r="DO7" s="27" t="s">
        <v>31</v>
      </c>
      <c r="DP7" s="27" t="s">
        <v>32</v>
      </c>
      <c r="DQ7" s="27" t="s">
        <v>33</v>
      </c>
      <c r="DR7" s="27" t="s">
        <v>34</v>
      </c>
    </row>
    <row r="8" ht="18" customHeight="1">
      <c r="A8" s="28" t="s">
        <v>35</v>
      </c>
      <c r="B8" s="29" t="s">
        <v>25</v>
      </c>
      <c r="D8" s="30" t="s">
        <v>36</v>
      </c>
      <c r="E8" s="31"/>
      <c r="G8" s="31"/>
      <c r="H8" s="31"/>
      <c r="I8" s="31"/>
      <c r="J8" s="31"/>
      <c r="K8" s="31"/>
      <c r="L8" s="31"/>
      <c r="M8" s="31"/>
      <c r="N8" s="31" t="s">
        <v>14</v>
      </c>
      <c r="O8" s="31"/>
      <c r="P8" s="31"/>
      <c r="Q8" s="31"/>
      <c r="R8" s="31" t="s">
        <v>13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 t="s">
        <v>28</v>
      </c>
      <c r="AE8" s="31"/>
      <c r="AF8" s="31"/>
      <c r="AG8" s="31"/>
      <c r="AH8" s="31"/>
      <c r="AI8" s="31"/>
      <c r="AJ8" s="31"/>
      <c r="AK8" s="31"/>
      <c r="AL8" s="31" t="s">
        <v>25</v>
      </c>
      <c r="AM8" s="31"/>
      <c r="AN8" s="31"/>
      <c r="AO8" s="31"/>
      <c r="AP8" s="31"/>
      <c r="AQ8" s="31"/>
      <c r="AR8" s="31" t="s">
        <v>13</v>
      </c>
      <c r="AS8" s="31"/>
      <c r="AT8" s="31"/>
      <c r="AU8" s="31"/>
      <c r="AV8" s="31" t="s">
        <v>14</v>
      </c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 t="s">
        <v>13</v>
      </c>
      <c r="BO8" s="31" t="s">
        <v>14</v>
      </c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 t="s">
        <v>25</v>
      </c>
      <c r="CF8" s="31"/>
      <c r="CG8" s="31"/>
      <c r="CH8" s="31"/>
      <c r="CI8" s="31"/>
      <c r="CJ8" s="31"/>
      <c r="CK8" s="31"/>
      <c r="CL8" s="31" t="s">
        <v>14</v>
      </c>
      <c r="CM8" s="31" t="s">
        <v>13</v>
      </c>
      <c r="CN8" s="31"/>
      <c r="CO8" s="31"/>
      <c r="CP8" s="31"/>
      <c r="CQ8" s="31"/>
      <c r="CR8" s="31"/>
      <c r="CS8" s="31"/>
      <c r="CT8" s="31"/>
      <c r="CU8" s="31"/>
      <c r="CV8" s="32">
        <f t="shared" ref="CV8:CV39" si="0">COUNTIF(E8:CU8,"РУС")</f>
        <v>4</v>
      </c>
      <c r="CW8" s="33">
        <f t="shared" ref="CW8:CW39" si="1">COUNTIF(E8:CU8,"МАТ")</f>
        <v>4</v>
      </c>
      <c r="CX8" s="32">
        <f t="shared" ref="CX8:CX39" si="2">COUNTIF(E8:CU8,"АЛГ")</f>
        <v>0</v>
      </c>
      <c r="CY8" s="32">
        <f t="shared" ref="CY8:CY39" si="3">COUNTIF(E8:CU8,"ГЕМ")</f>
        <v>0</v>
      </c>
      <c r="CZ8" s="32">
        <f t="shared" ref="CZ8:CZ39" si="4">COUNTIF(E8:CU8,"ВИС")</f>
        <v>0</v>
      </c>
      <c r="DA8" s="32">
        <f t="shared" ref="DA8:DA39" si="5">COUNTIF(E8:CU8,"БИО")</f>
        <v>0</v>
      </c>
      <c r="DB8" s="32">
        <f t="shared" ref="DB8:DB39" si="6">COUNTIF(E8:CU8,"ГЕО")</f>
        <v>0</v>
      </c>
      <c r="DC8" s="32">
        <f t="shared" ref="DC8:DC39" si="7">COUNTIF(E8:CU8,"ИНФ")</f>
        <v>0</v>
      </c>
      <c r="DD8" s="32">
        <f t="shared" ref="DD8:DD39" si="8">COUNTIF(E8:CU8,"ИСТ")</f>
        <v>0</v>
      </c>
      <c r="DE8" s="32">
        <f t="shared" ref="DE8:DE39" si="9">COUNTIF(E8:CU8,"ЛИТ")</f>
        <v>0</v>
      </c>
      <c r="DF8" s="32">
        <f t="shared" ref="DF8:DF39" si="10">COUNTIF(E8:CU8,"ОБЩ")</f>
        <v>0</v>
      </c>
      <c r="DG8" s="32">
        <f t="shared" ref="DG8:DG39" si="11">COUNTIF(E8:CU8,"ФИЗ")</f>
        <v>0</v>
      </c>
      <c r="DH8" s="32">
        <f t="shared" ref="DH8:DH39" si="12">COUNTIF(E8:CU8,"ХИМ")</f>
        <v>0</v>
      </c>
      <c r="DI8" s="32">
        <f t="shared" ref="DI8:DI39" si="13">COUNTIF(E8:CU8,"АНГ")</f>
        <v>2</v>
      </c>
      <c r="DJ8" s="32">
        <f t="shared" ref="DJ8:DJ39" si="14">COUNTIF(E8:CU8,"НЕМ")</f>
        <v>0</v>
      </c>
      <c r="DK8" s="32">
        <f t="shared" ref="DK8:DK39" si="15">COUNTIF(E8:CU8,"ФРА")</f>
        <v>0</v>
      </c>
      <c r="DL8" s="32">
        <f t="shared" ref="DL8:DL39" si="16">COUNTIF(E8:CU8,"ОКР")</f>
        <v>1</v>
      </c>
      <c r="DM8" s="32">
        <f t="shared" ref="DM8:DM39" si="17">COUNTIF(E8:CU8,"ИЗО")</f>
        <v>0</v>
      </c>
      <c r="DN8" s="32">
        <f t="shared" ref="DN8:DN39" si="18">COUNTIF(E8:CU8,"КУБ")</f>
        <v>0</v>
      </c>
      <c r="DO8" s="32">
        <f t="shared" ref="DO8:DO39" si="19">COUNTIF(E8:CU8,"МУЗ")</f>
        <v>0</v>
      </c>
      <c r="DP8" s="32">
        <f t="shared" ref="DP8:DP39" si="20">COUNTIF(E8:CU8,"ОБЗ")</f>
        <v>0</v>
      </c>
      <c r="DQ8" s="32">
        <f t="shared" ref="DQ8:DQ39" si="21">COUNTIF(E8:CU8,"ТЕХ")</f>
        <v>0</v>
      </c>
      <c r="DR8" s="32">
        <f t="shared" ref="DR8:DR39" si="22">COUNTIF(E8:CU8,"ФЗР")</f>
        <v>0</v>
      </c>
    </row>
    <row r="9" ht="18" customHeight="1">
      <c r="A9" s="21" t="s">
        <v>37</v>
      </c>
      <c r="B9" s="34" t="s">
        <v>17</v>
      </c>
      <c r="D9" s="35" t="s">
        <v>38</v>
      </c>
      <c r="E9" s="31"/>
      <c r="F9" s="31"/>
      <c r="G9" s="31"/>
      <c r="H9" s="31"/>
      <c r="I9" s="31"/>
      <c r="J9" s="31"/>
      <c r="K9" s="31"/>
      <c r="L9" s="31"/>
      <c r="M9" s="31"/>
      <c r="N9" s="31" t="s">
        <v>14</v>
      </c>
      <c r="O9" s="31"/>
      <c r="P9" s="31"/>
      <c r="Q9" s="31"/>
      <c r="R9" s="31" t="s">
        <v>13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 t="s">
        <v>28</v>
      </c>
      <c r="AE9" s="31"/>
      <c r="AF9" s="31"/>
      <c r="AG9" s="31"/>
      <c r="AH9" s="31"/>
      <c r="AI9" s="31"/>
      <c r="AJ9" s="31"/>
      <c r="AK9" s="31"/>
      <c r="AL9" s="31" t="s">
        <v>25</v>
      </c>
      <c r="AM9" s="31"/>
      <c r="AN9" s="31"/>
      <c r="AO9" s="31"/>
      <c r="AP9" s="31"/>
      <c r="AQ9" s="31"/>
      <c r="AR9" s="31" t="s">
        <v>13</v>
      </c>
      <c r="AS9" s="31"/>
      <c r="AT9" s="31"/>
      <c r="AU9" s="31"/>
      <c r="AV9" s="31" t="s">
        <v>14</v>
      </c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 t="s">
        <v>13</v>
      </c>
      <c r="BO9" s="31" t="s">
        <v>14</v>
      </c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 t="s">
        <v>25</v>
      </c>
      <c r="CF9" s="31"/>
      <c r="CG9" s="31"/>
      <c r="CH9" s="31"/>
      <c r="CI9" s="31"/>
      <c r="CJ9" s="31"/>
      <c r="CK9" s="31"/>
      <c r="CL9" s="31" t="s">
        <v>14</v>
      </c>
      <c r="CM9" s="31" t="s">
        <v>13</v>
      </c>
      <c r="CN9" s="31"/>
      <c r="CO9" s="31"/>
      <c r="CP9" s="31"/>
      <c r="CQ9" s="31"/>
      <c r="CR9" s="31"/>
      <c r="CS9" s="31"/>
      <c r="CT9" s="31"/>
      <c r="CU9" s="31"/>
      <c r="CV9" s="32">
        <f t="shared" si="0"/>
        <v>4</v>
      </c>
      <c r="CW9" s="33">
        <f t="shared" si="1"/>
        <v>4</v>
      </c>
      <c r="CX9" s="32">
        <f t="shared" si="2"/>
        <v>0</v>
      </c>
      <c r="CY9" s="32">
        <f t="shared" si="3"/>
        <v>0</v>
      </c>
      <c r="CZ9" s="32">
        <f t="shared" si="4"/>
        <v>0</v>
      </c>
      <c r="DA9" s="32">
        <f t="shared" si="5"/>
        <v>0</v>
      </c>
      <c r="DB9" s="32">
        <f t="shared" si="6"/>
        <v>0</v>
      </c>
      <c r="DC9" s="32">
        <f t="shared" si="7"/>
        <v>0</v>
      </c>
      <c r="DD9" s="32">
        <f t="shared" si="8"/>
        <v>0</v>
      </c>
      <c r="DE9" s="32">
        <f t="shared" si="9"/>
        <v>0</v>
      </c>
      <c r="DF9" s="32">
        <f t="shared" si="10"/>
        <v>0</v>
      </c>
      <c r="DG9" s="32">
        <f t="shared" si="11"/>
        <v>0</v>
      </c>
      <c r="DH9" s="32">
        <f t="shared" si="12"/>
        <v>0</v>
      </c>
      <c r="DI9" s="32">
        <f t="shared" si="13"/>
        <v>2</v>
      </c>
      <c r="DJ9" s="32">
        <f t="shared" si="14"/>
        <v>0</v>
      </c>
      <c r="DK9" s="32">
        <f t="shared" si="15"/>
        <v>0</v>
      </c>
      <c r="DL9" s="32">
        <f t="shared" si="16"/>
        <v>1</v>
      </c>
      <c r="DM9" s="32">
        <f t="shared" si="17"/>
        <v>0</v>
      </c>
      <c r="DN9" s="32">
        <f t="shared" si="18"/>
        <v>0</v>
      </c>
      <c r="DO9" s="32">
        <f t="shared" si="19"/>
        <v>0</v>
      </c>
      <c r="DP9" s="32">
        <f t="shared" si="20"/>
        <v>0</v>
      </c>
      <c r="DQ9" s="32">
        <f t="shared" si="21"/>
        <v>0</v>
      </c>
      <c r="DR9" s="32">
        <f t="shared" si="22"/>
        <v>0</v>
      </c>
    </row>
    <row r="10" ht="18" customHeight="1">
      <c r="A10" s="36" t="s">
        <v>39</v>
      </c>
      <c r="B10" s="37" t="s">
        <v>16</v>
      </c>
      <c r="D10" s="35" t="s">
        <v>40</v>
      </c>
      <c r="E10" s="31"/>
      <c r="F10" s="31"/>
      <c r="G10" s="31"/>
      <c r="H10" s="31"/>
      <c r="I10" s="31"/>
      <c r="J10" s="31"/>
      <c r="K10" s="31"/>
      <c r="L10" s="31"/>
      <c r="M10" s="31"/>
      <c r="N10" s="31" t="s">
        <v>14</v>
      </c>
      <c r="O10" s="31"/>
      <c r="P10" s="31"/>
      <c r="Q10" s="31"/>
      <c r="R10" s="31" t="s">
        <v>13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 t="s">
        <v>28</v>
      </c>
      <c r="AE10" s="31"/>
      <c r="AF10" s="31"/>
      <c r="AG10" s="31"/>
      <c r="AH10" s="31"/>
      <c r="AI10" s="31"/>
      <c r="AJ10" s="31"/>
      <c r="AK10" s="31"/>
      <c r="AL10" s="31"/>
      <c r="AM10" s="31" t="s">
        <v>25</v>
      </c>
      <c r="AN10" s="31"/>
      <c r="AO10" s="31"/>
      <c r="AP10" s="31"/>
      <c r="AQ10" s="31"/>
      <c r="AR10" s="31" t="s">
        <v>13</v>
      </c>
      <c r="AS10" s="31"/>
      <c r="AT10" s="31"/>
      <c r="AU10" s="31"/>
      <c r="AV10" s="31" t="s">
        <v>14</v>
      </c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 t="s">
        <v>13</v>
      </c>
      <c r="BO10" s="31" t="s">
        <v>14</v>
      </c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 t="s">
        <v>25</v>
      </c>
      <c r="CF10" s="31"/>
      <c r="CG10" s="31"/>
      <c r="CH10" s="31"/>
      <c r="CI10" s="31"/>
      <c r="CJ10" s="31"/>
      <c r="CK10" s="31"/>
      <c r="CL10" s="31" t="s">
        <v>14</v>
      </c>
      <c r="CM10" s="31" t="s">
        <v>13</v>
      </c>
      <c r="CN10" s="31"/>
      <c r="CO10" s="31"/>
      <c r="CP10" s="31"/>
      <c r="CQ10" s="31"/>
      <c r="CR10" s="31"/>
      <c r="CS10" s="31"/>
      <c r="CT10" s="31"/>
      <c r="CU10" s="31"/>
      <c r="CV10" s="32">
        <f t="shared" si="0"/>
        <v>4</v>
      </c>
      <c r="CW10" s="33">
        <f t="shared" si="1"/>
        <v>4</v>
      </c>
      <c r="CX10" s="32">
        <f t="shared" si="2"/>
        <v>0</v>
      </c>
      <c r="CY10" s="32">
        <f t="shared" si="3"/>
        <v>0</v>
      </c>
      <c r="CZ10" s="32">
        <f t="shared" si="4"/>
        <v>0</v>
      </c>
      <c r="DA10" s="32">
        <f t="shared" si="5"/>
        <v>0</v>
      </c>
      <c r="DB10" s="32">
        <f t="shared" si="6"/>
        <v>0</v>
      </c>
      <c r="DC10" s="32">
        <f t="shared" si="7"/>
        <v>0</v>
      </c>
      <c r="DD10" s="32">
        <f t="shared" si="8"/>
        <v>0</v>
      </c>
      <c r="DE10" s="32">
        <f t="shared" si="9"/>
        <v>0</v>
      </c>
      <c r="DF10" s="32">
        <f t="shared" si="10"/>
        <v>0</v>
      </c>
      <c r="DG10" s="32">
        <f t="shared" si="11"/>
        <v>0</v>
      </c>
      <c r="DH10" s="32">
        <f t="shared" si="12"/>
        <v>0</v>
      </c>
      <c r="DI10" s="32">
        <f t="shared" si="13"/>
        <v>2</v>
      </c>
      <c r="DJ10" s="32">
        <f t="shared" si="14"/>
        <v>0</v>
      </c>
      <c r="DK10" s="32">
        <f t="shared" si="15"/>
        <v>0</v>
      </c>
      <c r="DL10" s="32">
        <f t="shared" si="16"/>
        <v>1</v>
      </c>
      <c r="DM10" s="32">
        <f t="shared" si="17"/>
        <v>0</v>
      </c>
      <c r="DN10" s="32">
        <f t="shared" si="18"/>
        <v>0</v>
      </c>
      <c r="DO10" s="32">
        <f t="shared" si="19"/>
        <v>0</v>
      </c>
      <c r="DP10" s="32">
        <f t="shared" si="20"/>
        <v>0</v>
      </c>
      <c r="DQ10" s="32">
        <f t="shared" si="21"/>
        <v>0</v>
      </c>
      <c r="DR10" s="32">
        <f t="shared" si="22"/>
        <v>0</v>
      </c>
    </row>
    <row r="11" ht="18" customHeight="1">
      <c r="A11" s="21" t="s">
        <v>41</v>
      </c>
      <c r="B11" s="38" t="s">
        <v>18</v>
      </c>
      <c r="D11" s="35" t="s">
        <v>42</v>
      </c>
      <c r="E11" s="31"/>
      <c r="F11" s="31"/>
      <c r="G11" s="31"/>
      <c r="H11" s="31"/>
      <c r="I11" s="31"/>
      <c r="J11" s="31"/>
      <c r="K11" s="31"/>
      <c r="L11" s="31"/>
      <c r="M11" s="31"/>
      <c r="N11" s="31" t="s">
        <v>14</v>
      </c>
      <c r="O11" s="31"/>
      <c r="P11" s="31"/>
      <c r="Q11" s="31"/>
      <c r="R11" s="31" t="s">
        <v>13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 t="s">
        <v>28</v>
      </c>
      <c r="AE11" s="31"/>
      <c r="AF11" s="31"/>
      <c r="AG11" s="31"/>
      <c r="AH11" s="31"/>
      <c r="AI11" s="31"/>
      <c r="AJ11" s="31"/>
      <c r="AK11" s="31"/>
      <c r="AL11" s="31"/>
      <c r="AM11" s="31" t="s">
        <v>25</v>
      </c>
      <c r="AN11" s="31"/>
      <c r="AO11" s="31"/>
      <c r="AP11" s="31"/>
      <c r="AQ11" s="31"/>
      <c r="AR11" s="31" t="s">
        <v>13</v>
      </c>
      <c r="AS11" s="31"/>
      <c r="AT11" s="31"/>
      <c r="AU11" s="31"/>
      <c r="AV11" s="31" t="s">
        <v>14</v>
      </c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 t="s">
        <v>13</v>
      </c>
      <c r="BO11" s="31" t="s">
        <v>14</v>
      </c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 t="s">
        <v>25</v>
      </c>
      <c r="CH11" s="31"/>
      <c r="CI11" s="31"/>
      <c r="CJ11" s="31"/>
      <c r="CK11" s="31"/>
      <c r="CL11" s="31" t="s">
        <v>14</v>
      </c>
      <c r="CM11" s="31" t="s">
        <v>13</v>
      </c>
      <c r="CN11" s="31"/>
      <c r="CO11" s="31"/>
      <c r="CP11" s="31"/>
      <c r="CQ11" s="31"/>
      <c r="CR11" s="31"/>
      <c r="CS11" s="31"/>
      <c r="CT11" s="31"/>
      <c r="CU11" s="31"/>
      <c r="CV11" s="32">
        <f t="shared" si="0"/>
        <v>4</v>
      </c>
      <c r="CW11" s="33">
        <f t="shared" si="1"/>
        <v>4</v>
      </c>
      <c r="CX11" s="32">
        <f t="shared" si="2"/>
        <v>0</v>
      </c>
      <c r="CY11" s="32">
        <f t="shared" si="3"/>
        <v>0</v>
      </c>
      <c r="CZ11" s="32">
        <f t="shared" si="4"/>
        <v>0</v>
      </c>
      <c r="DA11" s="32">
        <f t="shared" si="5"/>
        <v>0</v>
      </c>
      <c r="DB11" s="32">
        <f t="shared" si="6"/>
        <v>0</v>
      </c>
      <c r="DC11" s="32">
        <f t="shared" si="7"/>
        <v>0</v>
      </c>
      <c r="DD11" s="32">
        <f t="shared" si="8"/>
        <v>0</v>
      </c>
      <c r="DE11" s="32">
        <f t="shared" si="9"/>
        <v>0</v>
      </c>
      <c r="DF11" s="32">
        <f t="shared" si="10"/>
        <v>0</v>
      </c>
      <c r="DG11" s="32">
        <f t="shared" si="11"/>
        <v>0</v>
      </c>
      <c r="DH11" s="32">
        <f t="shared" si="12"/>
        <v>0</v>
      </c>
      <c r="DI11" s="32">
        <f t="shared" si="13"/>
        <v>2</v>
      </c>
      <c r="DJ11" s="32">
        <f t="shared" si="14"/>
        <v>0</v>
      </c>
      <c r="DK11" s="32">
        <f t="shared" si="15"/>
        <v>0</v>
      </c>
      <c r="DL11" s="32">
        <f t="shared" si="16"/>
        <v>1</v>
      </c>
      <c r="DM11" s="32">
        <f t="shared" si="17"/>
        <v>0</v>
      </c>
      <c r="DN11" s="32">
        <f t="shared" si="18"/>
        <v>0</v>
      </c>
      <c r="DO11" s="32">
        <f t="shared" si="19"/>
        <v>0</v>
      </c>
      <c r="DP11" s="32">
        <f t="shared" si="20"/>
        <v>0</v>
      </c>
      <c r="DQ11" s="32">
        <f t="shared" si="21"/>
        <v>0</v>
      </c>
      <c r="DR11" s="32">
        <f t="shared" si="22"/>
        <v>0</v>
      </c>
    </row>
    <row r="12" ht="18" customHeight="1">
      <c r="A12" s="21" t="s">
        <v>43</v>
      </c>
      <c r="B12" s="29" t="s">
        <v>15</v>
      </c>
      <c r="D12" s="35" t="s">
        <v>44</v>
      </c>
      <c r="E12" s="31"/>
      <c r="F12" s="31"/>
      <c r="G12" s="31"/>
      <c r="H12" s="31"/>
      <c r="I12" s="31"/>
      <c r="J12" s="31"/>
      <c r="K12" s="31"/>
      <c r="L12" s="31"/>
      <c r="M12" s="31"/>
      <c r="N12" s="31" t="s">
        <v>14</v>
      </c>
      <c r="O12" s="31"/>
      <c r="P12" s="31"/>
      <c r="Q12" s="31"/>
      <c r="R12" s="31" t="s">
        <v>13</v>
      </c>
      <c r="S12" s="31"/>
      <c r="T12" s="31"/>
      <c r="U12" s="31" t="s">
        <v>28</v>
      </c>
      <c r="V12" s="31"/>
      <c r="W12" s="31"/>
      <c r="X12" s="31"/>
      <c r="Y12" s="31"/>
      <c r="Z12" s="31"/>
      <c r="AA12" s="31"/>
      <c r="AB12" s="31"/>
      <c r="AC12" s="31"/>
      <c r="AD12" s="31"/>
      <c r="AE12" s="31" t="s">
        <v>14</v>
      </c>
      <c r="AF12" s="31"/>
      <c r="AG12" s="31"/>
      <c r="AH12" s="31"/>
      <c r="AI12" s="31"/>
      <c r="AJ12" s="31"/>
      <c r="AK12" s="31"/>
      <c r="AL12" s="31"/>
      <c r="AM12" s="31" t="s">
        <v>25</v>
      </c>
      <c r="AN12" s="31"/>
      <c r="AO12" s="31"/>
      <c r="AP12" s="31" t="s">
        <v>13</v>
      </c>
      <c r="AQ12" s="31"/>
      <c r="AR12" s="31" t="s">
        <v>14</v>
      </c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 t="s">
        <v>13</v>
      </c>
      <c r="BJ12" s="31"/>
      <c r="BK12" s="31"/>
      <c r="BL12" s="31"/>
      <c r="BM12" s="31" t="s">
        <v>14</v>
      </c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 t="s">
        <v>14</v>
      </c>
      <c r="CL12" s="31"/>
      <c r="CM12" s="31" t="s">
        <v>13</v>
      </c>
      <c r="CN12" s="31" t="s">
        <v>25</v>
      </c>
      <c r="CO12" s="31"/>
      <c r="CP12" s="31"/>
      <c r="CQ12" s="31" t="s">
        <v>28</v>
      </c>
      <c r="CR12" s="31"/>
      <c r="CS12" s="31"/>
      <c r="CT12" s="31"/>
      <c r="CU12" s="31"/>
      <c r="CV12" s="32">
        <f t="shared" si="0"/>
        <v>4</v>
      </c>
      <c r="CW12" s="33">
        <f t="shared" si="1"/>
        <v>5</v>
      </c>
      <c r="CX12" s="32">
        <f t="shared" si="2"/>
        <v>0</v>
      </c>
      <c r="CY12" s="32">
        <f t="shared" si="3"/>
        <v>0</v>
      </c>
      <c r="CZ12" s="32">
        <f t="shared" si="4"/>
        <v>0</v>
      </c>
      <c r="DA12" s="32">
        <f t="shared" si="5"/>
        <v>0</v>
      </c>
      <c r="DB12" s="32">
        <f t="shared" si="6"/>
        <v>0</v>
      </c>
      <c r="DC12" s="32">
        <f t="shared" si="7"/>
        <v>0</v>
      </c>
      <c r="DD12" s="32">
        <f t="shared" si="8"/>
        <v>0</v>
      </c>
      <c r="DE12" s="32">
        <f t="shared" si="9"/>
        <v>0</v>
      </c>
      <c r="DF12" s="32">
        <f t="shared" si="10"/>
        <v>0</v>
      </c>
      <c r="DG12" s="32">
        <f t="shared" si="11"/>
        <v>0</v>
      </c>
      <c r="DH12" s="32">
        <f t="shared" si="12"/>
        <v>0</v>
      </c>
      <c r="DI12" s="32">
        <f t="shared" si="13"/>
        <v>2</v>
      </c>
      <c r="DJ12" s="32">
        <f t="shared" si="14"/>
        <v>0</v>
      </c>
      <c r="DK12" s="32">
        <f t="shared" si="15"/>
        <v>0</v>
      </c>
      <c r="DL12" s="32">
        <f t="shared" si="16"/>
        <v>2</v>
      </c>
      <c r="DM12" s="32">
        <f t="shared" si="17"/>
        <v>0</v>
      </c>
      <c r="DN12" s="32">
        <f t="shared" si="18"/>
        <v>0</v>
      </c>
      <c r="DO12" s="32">
        <f t="shared" si="19"/>
        <v>0</v>
      </c>
      <c r="DP12" s="32">
        <f t="shared" si="20"/>
        <v>0</v>
      </c>
      <c r="DQ12" s="32">
        <f t="shared" si="21"/>
        <v>0</v>
      </c>
      <c r="DR12" s="32">
        <f t="shared" si="22"/>
        <v>0</v>
      </c>
    </row>
    <row r="13" ht="18" customHeight="1">
      <c r="A13" s="21" t="s">
        <v>29</v>
      </c>
      <c r="B13" s="29" t="s">
        <v>29</v>
      </c>
      <c r="C13" s="39" t="s">
        <v>45</v>
      </c>
      <c r="D13" s="35" t="s">
        <v>46</v>
      </c>
      <c r="E13" s="31"/>
      <c r="F13" s="31"/>
      <c r="G13" s="31"/>
      <c r="H13" s="31"/>
      <c r="I13" s="31"/>
      <c r="J13" s="31"/>
      <c r="K13" s="31"/>
      <c r="L13" s="31"/>
      <c r="M13" s="31"/>
      <c r="N13" s="31" t="s">
        <v>14</v>
      </c>
      <c r="O13" s="31"/>
      <c r="P13" s="31"/>
      <c r="Q13" s="31"/>
      <c r="R13" s="31" t="s">
        <v>13</v>
      </c>
      <c r="S13" s="31"/>
      <c r="T13" s="31"/>
      <c r="U13" s="31" t="s">
        <v>28</v>
      </c>
      <c r="V13" s="31"/>
      <c r="W13" s="31"/>
      <c r="X13" s="31"/>
      <c r="Y13" s="31"/>
      <c r="Z13" s="31"/>
      <c r="AA13" s="31"/>
      <c r="AB13" s="31"/>
      <c r="AC13" s="31"/>
      <c r="AD13" s="31"/>
      <c r="AE13" s="31" t="s">
        <v>14</v>
      </c>
      <c r="AF13" s="31"/>
      <c r="AG13" s="31"/>
      <c r="AH13" s="31"/>
      <c r="AI13" s="31"/>
      <c r="AJ13" s="31"/>
      <c r="AK13" s="31"/>
      <c r="AL13" s="31"/>
      <c r="AM13" s="31" t="s">
        <v>25</v>
      </c>
      <c r="AN13" s="31"/>
      <c r="AO13" s="31"/>
      <c r="AP13" s="31" t="s">
        <v>13</v>
      </c>
      <c r="AQ13" s="31"/>
      <c r="AR13" s="31" t="s">
        <v>14</v>
      </c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 t="s">
        <v>13</v>
      </c>
      <c r="BJ13" s="31"/>
      <c r="BK13" s="31"/>
      <c r="BL13" s="31"/>
      <c r="BM13" s="31" t="s">
        <v>14</v>
      </c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 t="s">
        <v>14</v>
      </c>
      <c r="CL13" s="31"/>
      <c r="CM13" s="31" t="s">
        <v>13</v>
      </c>
      <c r="CN13" s="31" t="s">
        <v>25</v>
      </c>
      <c r="CO13" s="31"/>
      <c r="CP13" s="31"/>
      <c r="CQ13" s="31" t="s">
        <v>28</v>
      </c>
      <c r="CR13" s="31"/>
      <c r="CS13" s="31"/>
      <c r="CT13" s="31"/>
      <c r="CU13" s="31"/>
      <c r="CV13" s="32">
        <f t="shared" si="0"/>
        <v>4</v>
      </c>
      <c r="CW13" s="33">
        <f t="shared" si="1"/>
        <v>5</v>
      </c>
      <c r="CX13" s="32">
        <f t="shared" si="2"/>
        <v>0</v>
      </c>
      <c r="CY13" s="32">
        <f t="shared" si="3"/>
        <v>0</v>
      </c>
      <c r="CZ13" s="32">
        <f t="shared" si="4"/>
        <v>0</v>
      </c>
      <c r="DA13" s="32">
        <f t="shared" si="5"/>
        <v>0</v>
      </c>
      <c r="DB13" s="32">
        <f t="shared" si="6"/>
        <v>0</v>
      </c>
      <c r="DC13" s="32">
        <f t="shared" si="7"/>
        <v>0</v>
      </c>
      <c r="DD13" s="32">
        <f t="shared" si="8"/>
        <v>0</v>
      </c>
      <c r="DE13" s="32">
        <f t="shared" si="9"/>
        <v>0</v>
      </c>
      <c r="DF13" s="32">
        <f t="shared" si="10"/>
        <v>0</v>
      </c>
      <c r="DG13" s="32">
        <f t="shared" si="11"/>
        <v>0</v>
      </c>
      <c r="DH13" s="32">
        <f t="shared" si="12"/>
        <v>0</v>
      </c>
      <c r="DI13" s="32">
        <f t="shared" si="13"/>
        <v>2</v>
      </c>
      <c r="DJ13" s="32">
        <f t="shared" si="14"/>
        <v>0</v>
      </c>
      <c r="DK13" s="32">
        <f t="shared" si="15"/>
        <v>0</v>
      </c>
      <c r="DL13" s="32">
        <f t="shared" si="16"/>
        <v>2</v>
      </c>
      <c r="DM13" s="32">
        <f t="shared" si="17"/>
        <v>0</v>
      </c>
      <c r="DN13" s="32">
        <f t="shared" si="18"/>
        <v>0</v>
      </c>
      <c r="DO13" s="32">
        <f t="shared" si="19"/>
        <v>0</v>
      </c>
      <c r="DP13" s="32">
        <f t="shared" si="20"/>
        <v>0</v>
      </c>
      <c r="DQ13" s="32">
        <f t="shared" si="21"/>
        <v>0</v>
      </c>
      <c r="DR13" s="32">
        <f t="shared" si="22"/>
        <v>0</v>
      </c>
    </row>
    <row r="14" ht="18" customHeight="1">
      <c r="A14" s="21" t="s">
        <v>47</v>
      </c>
      <c r="B14" s="29" t="s">
        <v>19</v>
      </c>
      <c r="C14" s="39"/>
      <c r="D14" s="35" t="s">
        <v>48</v>
      </c>
      <c r="E14" s="31"/>
      <c r="F14" s="31"/>
      <c r="G14" s="31"/>
      <c r="H14" s="31"/>
      <c r="I14" s="31"/>
      <c r="J14" s="31"/>
      <c r="K14" s="31"/>
      <c r="L14" s="31"/>
      <c r="M14" s="31"/>
      <c r="N14" s="31" t="s">
        <v>14</v>
      </c>
      <c r="O14" s="31"/>
      <c r="P14" s="31"/>
      <c r="Q14" s="31"/>
      <c r="R14" s="31"/>
      <c r="S14" s="31" t="s">
        <v>13</v>
      </c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 t="s">
        <v>25</v>
      </c>
      <c r="AN14" s="31"/>
      <c r="AO14" s="31"/>
      <c r="AP14" s="31"/>
      <c r="AQ14" s="31" t="s">
        <v>13</v>
      </c>
      <c r="AR14" s="31" t="s">
        <v>14</v>
      </c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 t="s">
        <v>13</v>
      </c>
      <c r="BO14" s="31" t="s">
        <v>14</v>
      </c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 t="s">
        <v>14</v>
      </c>
      <c r="CG14" s="31"/>
      <c r="CH14" s="31"/>
      <c r="CI14" s="31"/>
      <c r="CJ14" s="31"/>
      <c r="CK14" s="31"/>
      <c r="CL14" s="31" t="s">
        <v>13</v>
      </c>
      <c r="CM14" s="31"/>
      <c r="CN14" s="31" t="s">
        <v>25</v>
      </c>
      <c r="CO14" s="31"/>
      <c r="CP14" s="31"/>
      <c r="CQ14" s="31" t="s">
        <v>28</v>
      </c>
      <c r="CR14" s="31"/>
      <c r="CS14" s="31"/>
      <c r="CT14" s="31"/>
      <c r="CU14" s="31"/>
      <c r="CV14" s="32">
        <f t="shared" si="0"/>
        <v>4</v>
      </c>
      <c r="CW14" s="33">
        <f t="shared" si="1"/>
        <v>4</v>
      </c>
      <c r="CX14" s="32">
        <f t="shared" si="2"/>
        <v>0</v>
      </c>
      <c r="CY14" s="32">
        <f t="shared" si="3"/>
        <v>0</v>
      </c>
      <c r="CZ14" s="32">
        <f t="shared" si="4"/>
        <v>0</v>
      </c>
      <c r="DA14" s="32">
        <f t="shared" si="5"/>
        <v>0</v>
      </c>
      <c r="DB14" s="32">
        <f t="shared" si="6"/>
        <v>0</v>
      </c>
      <c r="DC14" s="32">
        <f t="shared" si="7"/>
        <v>0</v>
      </c>
      <c r="DD14" s="32">
        <f t="shared" si="8"/>
        <v>0</v>
      </c>
      <c r="DE14" s="32">
        <f t="shared" si="9"/>
        <v>0</v>
      </c>
      <c r="DF14" s="32">
        <f t="shared" si="10"/>
        <v>0</v>
      </c>
      <c r="DG14" s="32">
        <f t="shared" si="11"/>
        <v>0</v>
      </c>
      <c r="DH14" s="32">
        <f t="shared" si="12"/>
        <v>0</v>
      </c>
      <c r="DI14" s="32">
        <f t="shared" si="13"/>
        <v>2</v>
      </c>
      <c r="DJ14" s="32">
        <f t="shared" si="14"/>
        <v>0</v>
      </c>
      <c r="DK14" s="32">
        <f t="shared" si="15"/>
        <v>0</v>
      </c>
      <c r="DL14" s="32">
        <f t="shared" si="16"/>
        <v>1</v>
      </c>
      <c r="DM14" s="32">
        <f t="shared" si="17"/>
        <v>0</v>
      </c>
      <c r="DN14" s="32">
        <f t="shared" si="18"/>
        <v>0</v>
      </c>
      <c r="DO14" s="32">
        <f t="shared" si="19"/>
        <v>0</v>
      </c>
      <c r="DP14" s="32">
        <f t="shared" si="20"/>
        <v>0</v>
      </c>
      <c r="DQ14" s="32">
        <f t="shared" si="21"/>
        <v>0</v>
      </c>
      <c r="DR14" s="32">
        <f t="shared" si="22"/>
        <v>0</v>
      </c>
    </row>
    <row r="15" ht="18" customHeight="1">
      <c r="A15" s="21" t="s">
        <v>49</v>
      </c>
      <c r="B15" s="29" t="s">
        <v>20</v>
      </c>
      <c r="D15" s="35" t="s">
        <v>50</v>
      </c>
      <c r="E15" s="31"/>
      <c r="F15" s="31"/>
      <c r="G15" s="31"/>
      <c r="H15" s="31"/>
      <c r="I15" s="31"/>
      <c r="J15" s="31"/>
      <c r="K15" s="31"/>
      <c r="L15" s="31"/>
      <c r="M15" s="31"/>
      <c r="N15" s="31" t="s">
        <v>14</v>
      </c>
      <c r="O15" s="31"/>
      <c r="P15" s="31"/>
      <c r="Q15" s="31"/>
      <c r="R15" s="31" t="s">
        <v>13</v>
      </c>
      <c r="S15" s="31"/>
      <c r="T15" s="31"/>
      <c r="U15" s="31" t="s">
        <v>28</v>
      </c>
      <c r="V15" s="31"/>
      <c r="W15" s="31"/>
      <c r="X15" s="31"/>
      <c r="Y15" s="31"/>
      <c r="Z15" s="31"/>
      <c r="AA15" s="31"/>
      <c r="AB15" s="31"/>
      <c r="AC15" s="31"/>
      <c r="AD15" s="31"/>
      <c r="AE15" s="31" t="s">
        <v>14</v>
      </c>
      <c r="AF15" s="31"/>
      <c r="AG15" s="31"/>
      <c r="AH15" s="31"/>
      <c r="AI15" s="31"/>
      <c r="AJ15" s="31"/>
      <c r="AK15" s="31"/>
      <c r="AL15" s="31"/>
      <c r="AM15" s="31" t="s">
        <v>25</v>
      </c>
      <c r="AN15" s="31"/>
      <c r="AO15" s="31"/>
      <c r="AP15" s="31" t="s">
        <v>13</v>
      </c>
      <c r="AQ15" s="31"/>
      <c r="AR15" s="31" t="s">
        <v>14</v>
      </c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 t="s">
        <v>13</v>
      </c>
      <c r="BJ15" s="31"/>
      <c r="BK15" s="31"/>
      <c r="BL15" s="31"/>
      <c r="BM15" s="31" t="s">
        <v>14</v>
      </c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 t="s">
        <v>14</v>
      </c>
      <c r="CL15" s="31"/>
      <c r="CM15" s="31" t="s">
        <v>13</v>
      </c>
      <c r="CN15" s="31" t="s">
        <v>25</v>
      </c>
      <c r="CO15" s="31"/>
      <c r="CP15" s="31"/>
      <c r="CQ15" s="31" t="s">
        <v>28</v>
      </c>
      <c r="CR15" s="31"/>
      <c r="CS15" s="31"/>
      <c r="CT15" s="31"/>
      <c r="CU15" s="31"/>
      <c r="CV15" s="32">
        <f t="shared" si="0"/>
        <v>4</v>
      </c>
      <c r="CW15" s="33">
        <f t="shared" si="1"/>
        <v>5</v>
      </c>
      <c r="CX15" s="32">
        <f t="shared" si="2"/>
        <v>0</v>
      </c>
      <c r="CY15" s="32">
        <f t="shared" si="3"/>
        <v>0</v>
      </c>
      <c r="CZ15" s="32">
        <f t="shared" si="4"/>
        <v>0</v>
      </c>
      <c r="DA15" s="32">
        <f t="shared" si="5"/>
        <v>0</v>
      </c>
      <c r="DB15" s="32">
        <f t="shared" si="6"/>
        <v>0</v>
      </c>
      <c r="DC15" s="32">
        <f t="shared" si="7"/>
        <v>0</v>
      </c>
      <c r="DD15" s="32">
        <f t="shared" si="8"/>
        <v>0</v>
      </c>
      <c r="DE15" s="32">
        <f t="shared" si="9"/>
        <v>0</v>
      </c>
      <c r="DF15" s="32">
        <f t="shared" si="10"/>
        <v>0</v>
      </c>
      <c r="DG15" s="32">
        <f t="shared" si="11"/>
        <v>0</v>
      </c>
      <c r="DH15" s="32">
        <f t="shared" si="12"/>
        <v>0</v>
      </c>
      <c r="DI15" s="32">
        <f t="shared" si="13"/>
        <v>2</v>
      </c>
      <c r="DJ15" s="32">
        <f t="shared" si="14"/>
        <v>0</v>
      </c>
      <c r="DK15" s="32">
        <f t="shared" si="15"/>
        <v>0</v>
      </c>
      <c r="DL15" s="32">
        <f t="shared" si="16"/>
        <v>2</v>
      </c>
      <c r="DM15" s="32">
        <f t="shared" si="17"/>
        <v>0</v>
      </c>
      <c r="DN15" s="32">
        <f t="shared" si="18"/>
        <v>0</v>
      </c>
      <c r="DO15" s="32">
        <f t="shared" si="19"/>
        <v>0</v>
      </c>
      <c r="DP15" s="32">
        <f t="shared" si="20"/>
        <v>0</v>
      </c>
      <c r="DQ15" s="32">
        <f t="shared" si="21"/>
        <v>0</v>
      </c>
      <c r="DR15" s="32">
        <f t="shared" si="22"/>
        <v>0</v>
      </c>
    </row>
    <row r="16" ht="18" customHeight="1">
      <c r="A16" s="21" t="s">
        <v>51</v>
      </c>
      <c r="B16" s="29" t="s">
        <v>30</v>
      </c>
      <c r="D16" s="35" t="s">
        <v>52</v>
      </c>
      <c r="E16" s="31"/>
      <c r="F16" s="31"/>
      <c r="G16" s="31"/>
      <c r="H16" s="31"/>
      <c r="I16" s="31"/>
      <c r="J16" s="31"/>
      <c r="K16" s="31"/>
      <c r="L16" s="31"/>
      <c r="M16" s="31"/>
      <c r="N16" s="31" t="s">
        <v>13</v>
      </c>
      <c r="O16" s="31"/>
      <c r="P16" s="31"/>
      <c r="Q16" s="31"/>
      <c r="R16" s="31"/>
      <c r="S16" s="31" t="s">
        <v>14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 t="s">
        <v>13</v>
      </c>
      <c r="AF16" s="31"/>
      <c r="AG16" s="31"/>
      <c r="AH16" s="31"/>
      <c r="AI16" s="31"/>
      <c r="AJ16" s="31" t="s">
        <v>14</v>
      </c>
      <c r="AK16" s="31"/>
      <c r="AL16" s="31"/>
      <c r="AM16" s="31"/>
      <c r="AN16" s="31"/>
      <c r="AO16" s="31"/>
      <c r="AP16" s="31"/>
      <c r="AQ16" s="31" t="s">
        <v>25</v>
      </c>
      <c r="AR16" s="31" t="s">
        <v>13</v>
      </c>
      <c r="AS16" s="31"/>
      <c r="AT16" s="31"/>
      <c r="AU16" s="31"/>
      <c r="AV16" s="31"/>
      <c r="AW16" s="31" t="s">
        <v>14</v>
      </c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 t="s">
        <v>13</v>
      </c>
      <c r="BI16" s="31"/>
      <c r="BJ16" s="31"/>
      <c r="BK16" s="31"/>
      <c r="BL16" s="31"/>
      <c r="BM16" s="31"/>
      <c r="BN16" s="31" t="s">
        <v>14</v>
      </c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 t="s">
        <v>13</v>
      </c>
      <c r="BZ16" s="31"/>
      <c r="CA16" s="31"/>
      <c r="CB16" s="31"/>
      <c r="CC16" s="31"/>
      <c r="CD16" s="31"/>
      <c r="CE16" s="31"/>
      <c r="CF16" s="31" t="s">
        <v>25</v>
      </c>
      <c r="CG16" s="31"/>
      <c r="CH16" s="31"/>
      <c r="CI16" s="31"/>
      <c r="CJ16" s="31"/>
      <c r="CK16" s="31" t="s">
        <v>14</v>
      </c>
      <c r="CL16" s="31"/>
      <c r="CM16" s="31" t="s">
        <v>13</v>
      </c>
      <c r="CN16" s="31" t="s">
        <v>28</v>
      </c>
      <c r="CO16" s="31"/>
      <c r="CP16" s="31"/>
      <c r="CQ16" s="31"/>
      <c r="CR16" s="31"/>
      <c r="CS16" s="31"/>
      <c r="CT16" s="31"/>
      <c r="CU16" s="31"/>
      <c r="CV16" s="32">
        <f t="shared" si="0"/>
        <v>6</v>
      </c>
      <c r="CW16" s="33">
        <f t="shared" si="1"/>
        <v>5</v>
      </c>
      <c r="CX16" s="32">
        <f t="shared" si="2"/>
        <v>0</v>
      </c>
      <c r="CY16" s="32">
        <f t="shared" si="3"/>
        <v>0</v>
      </c>
      <c r="CZ16" s="32">
        <f t="shared" si="4"/>
        <v>0</v>
      </c>
      <c r="DA16" s="32">
        <f t="shared" si="5"/>
        <v>0</v>
      </c>
      <c r="DB16" s="32">
        <f t="shared" si="6"/>
        <v>0</v>
      </c>
      <c r="DC16" s="32">
        <f t="shared" si="7"/>
        <v>0</v>
      </c>
      <c r="DD16" s="32">
        <f t="shared" si="8"/>
        <v>0</v>
      </c>
      <c r="DE16" s="32">
        <f t="shared" si="9"/>
        <v>0</v>
      </c>
      <c r="DF16" s="32">
        <f t="shared" si="10"/>
        <v>0</v>
      </c>
      <c r="DG16" s="32">
        <f t="shared" si="11"/>
        <v>0</v>
      </c>
      <c r="DH16" s="32">
        <f t="shared" si="12"/>
        <v>0</v>
      </c>
      <c r="DI16" s="32">
        <f t="shared" si="13"/>
        <v>2</v>
      </c>
      <c r="DJ16" s="32">
        <f t="shared" si="14"/>
        <v>0</v>
      </c>
      <c r="DK16" s="32">
        <f t="shared" si="15"/>
        <v>0</v>
      </c>
      <c r="DL16" s="32">
        <f t="shared" si="16"/>
        <v>1</v>
      </c>
      <c r="DM16" s="32">
        <f t="shared" si="17"/>
        <v>0</v>
      </c>
      <c r="DN16" s="32">
        <f t="shared" si="18"/>
        <v>0</v>
      </c>
      <c r="DO16" s="32">
        <f t="shared" si="19"/>
        <v>0</v>
      </c>
      <c r="DP16" s="32">
        <f t="shared" si="20"/>
        <v>0</v>
      </c>
      <c r="DQ16" s="32">
        <f t="shared" si="21"/>
        <v>0</v>
      </c>
      <c r="DR16" s="32">
        <f t="shared" si="22"/>
        <v>0</v>
      </c>
    </row>
    <row r="17" ht="18" customHeight="1">
      <c r="A17" s="21" t="s">
        <v>53</v>
      </c>
      <c r="B17" s="29" t="s">
        <v>21</v>
      </c>
      <c r="C17" s="39"/>
      <c r="D17" s="35" t="s">
        <v>54</v>
      </c>
      <c r="E17" s="31"/>
      <c r="F17" s="31"/>
      <c r="G17" s="31"/>
      <c r="H17" s="31"/>
      <c r="I17" s="31"/>
      <c r="J17" s="31"/>
      <c r="K17" s="31"/>
      <c r="L17" s="31"/>
      <c r="M17" s="31"/>
      <c r="N17" s="31" t="s">
        <v>13</v>
      </c>
      <c r="O17" s="31"/>
      <c r="P17" s="31"/>
      <c r="Q17" s="31"/>
      <c r="R17" s="31"/>
      <c r="S17" s="31" t="s">
        <v>14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 t="s">
        <v>13</v>
      </c>
      <c r="AF17" s="31"/>
      <c r="AG17" s="31"/>
      <c r="AH17" s="31"/>
      <c r="AI17" s="31"/>
      <c r="AJ17" s="31" t="s">
        <v>14</v>
      </c>
      <c r="AK17" s="31"/>
      <c r="AL17" s="31"/>
      <c r="AM17" s="31"/>
      <c r="AN17" s="31"/>
      <c r="AO17" s="31"/>
      <c r="AP17" s="31"/>
      <c r="AQ17" s="31" t="s">
        <v>25</v>
      </c>
      <c r="AR17" s="31" t="s">
        <v>13</v>
      </c>
      <c r="AS17" s="31"/>
      <c r="AT17" s="31"/>
      <c r="AU17" s="31"/>
      <c r="AV17" s="31"/>
      <c r="AW17" s="31" t="s">
        <v>14</v>
      </c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 t="s">
        <v>13</v>
      </c>
      <c r="BI17" s="31"/>
      <c r="BJ17" s="31"/>
      <c r="BK17" s="31"/>
      <c r="BL17" s="31"/>
      <c r="BM17" s="31"/>
      <c r="BN17" s="31" t="s">
        <v>14</v>
      </c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 t="s">
        <v>13</v>
      </c>
      <c r="BZ17" s="31"/>
      <c r="CA17" s="31"/>
      <c r="CB17" s="31"/>
      <c r="CC17" s="31"/>
      <c r="CD17" s="31"/>
      <c r="CE17" s="31"/>
      <c r="CF17" s="31" t="s">
        <v>25</v>
      </c>
      <c r="CG17" s="31"/>
      <c r="CH17" s="31"/>
      <c r="CI17" s="31"/>
      <c r="CJ17" s="31"/>
      <c r="CK17" s="31" t="s">
        <v>14</v>
      </c>
      <c r="CL17" s="31"/>
      <c r="CM17" s="31" t="s">
        <v>13</v>
      </c>
      <c r="CN17" s="31" t="s">
        <v>28</v>
      </c>
      <c r="CO17" s="31"/>
      <c r="CP17" s="31"/>
      <c r="CQ17" s="31"/>
      <c r="CR17" s="31"/>
      <c r="CS17" s="31"/>
      <c r="CT17" s="31"/>
      <c r="CU17" s="31"/>
      <c r="CV17" s="32">
        <f t="shared" si="0"/>
        <v>6</v>
      </c>
      <c r="CW17" s="33">
        <f t="shared" si="1"/>
        <v>5</v>
      </c>
      <c r="CX17" s="32">
        <f t="shared" si="2"/>
        <v>0</v>
      </c>
      <c r="CY17" s="32">
        <f t="shared" si="3"/>
        <v>0</v>
      </c>
      <c r="CZ17" s="32">
        <f t="shared" si="4"/>
        <v>0</v>
      </c>
      <c r="DA17" s="32">
        <f t="shared" si="5"/>
        <v>0</v>
      </c>
      <c r="DB17" s="32">
        <f t="shared" si="6"/>
        <v>0</v>
      </c>
      <c r="DC17" s="32">
        <f t="shared" si="7"/>
        <v>0</v>
      </c>
      <c r="DD17" s="32">
        <f t="shared" si="8"/>
        <v>0</v>
      </c>
      <c r="DE17" s="32">
        <f t="shared" si="9"/>
        <v>0</v>
      </c>
      <c r="DF17" s="32">
        <f t="shared" si="10"/>
        <v>0</v>
      </c>
      <c r="DG17" s="32">
        <f t="shared" si="11"/>
        <v>0</v>
      </c>
      <c r="DH17" s="32">
        <f t="shared" si="12"/>
        <v>0</v>
      </c>
      <c r="DI17" s="32">
        <f t="shared" si="13"/>
        <v>2</v>
      </c>
      <c r="DJ17" s="32">
        <f t="shared" si="14"/>
        <v>0</v>
      </c>
      <c r="DK17" s="32">
        <f t="shared" si="15"/>
        <v>0</v>
      </c>
      <c r="DL17" s="32">
        <f t="shared" si="16"/>
        <v>1</v>
      </c>
      <c r="DM17" s="32">
        <f t="shared" si="17"/>
        <v>0</v>
      </c>
      <c r="DN17" s="32">
        <f t="shared" si="18"/>
        <v>0</v>
      </c>
      <c r="DO17" s="32">
        <f t="shared" si="19"/>
        <v>0</v>
      </c>
      <c r="DP17" s="32">
        <f t="shared" si="20"/>
        <v>0</v>
      </c>
      <c r="DQ17" s="32">
        <f t="shared" si="21"/>
        <v>0</v>
      </c>
      <c r="DR17" s="32">
        <f t="shared" si="22"/>
        <v>0</v>
      </c>
    </row>
    <row r="18" ht="18" customHeight="1">
      <c r="A18" s="21" t="s">
        <v>55</v>
      </c>
      <c r="B18" s="29" t="s">
        <v>14</v>
      </c>
      <c r="D18" s="35" t="s">
        <v>56</v>
      </c>
      <c r="E18" s="31"/>
      <c r="F18" s="31"/>
      <c r="G18" s="31"/>
      <c r="H18" s="31"/>
      <c r="I18" s="31"/>
      <c r="J18" s="31"/>
      <c r="K18" s="31"/>
      <c r="L18" s="31"/>
      <c r="M18" s="31"/>
      <c r="N18" s="31" t="s">
        <v>13</v>
      </c>
      <c r="O18" s="31"/>
      <c r="P18" s="31"/>
      <c r="Q18" s="31"/>
      <c r="R18" s="31"/>
      <c r="S18" s="31" t="s">
        <v>14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 t="s">
        <v>13</v>
      </c>
      <c r="AF18" s="31"/>
      <c r="AG18" s="31"/>
      <c r="AH18" s="31"/>
      <c r="AI18" s="31"/>
      <c r="AJ18" s="31" t="s">
        <v>14</v>
      </c>
      <c r="AK18" s="31"/>
      <c r="AL18" s="31"/>
      <c r="AM18" s="31"/>
      <c r="AN18" s="31"/>
      <c r="AO18" s="31" t="s">
        <v>25</v>
      </c>
      <c r="AP18" s="31"/>
      <c r="AQ18" s="31"/>
      <c r="AR18" s="31" t="s">
        <v>13</v>
      </c>
      <c r="AS18" s="31"/>
      <c r="AT18" s="31"/>
      <c r="AU18" s="31"/>
      <c r="AV18" s="31"/>
      <c r="AW18" s="31" t="s">
        <v>14</v>
      </c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 t="s">
        <v>13</v>
      </c>
      <c r="BI18" s="31"/>
      <c r="BJ18" s="31"/>
      <c r="BK18" s="31"/>
      <c r="BL18" s="31"/>
      <c r="BM18" s="31"/>
      <c r="BN18" s="31" t="s">
        <v>14</v>
      </c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 t="s">
        <v>13</v>
      </c>
      <c r="BZ18" s="31"/>
      <c r="CA18" s="31"/>
      <c r="CB18" s="31"/>
      <c r="CC18" s="31"/>
      <c r="CD18" s="31"/>
      <c r="CE18" s="31"/>
      <c r="CF18" s="31"/>
      <c r="CG18" s="31" t="s">
        <v>25</v>
      </c>
      <c r="CH18" s="31"/>
      <c r="CI18" s="31"/>
      <c r="CJ18" s="31"/>
      <c r="CK18" s="31" t="s">
        <v>14</v>
      </c>
      <c r="CL18" s="31"/>
      <c r="CM18" s="31" t="s">
        <v>13</v>
      </c>
      <c r="CN18" s="31" t="s">
        <v>28</v>
      </c>
      <c r="CO18" s="31"/>
      <c r="CP18" s="31"/>
      <c r="CQ18" s="31"/>
      <c r="CR18" s="31"/>
      <c r="CS18" s="31"/>
      <c r="CT18" s="31"/>
      <c r="CU18" s="31"/>
      <c r="CV18" s="32">
        <f t="shared" si="0"/>
        <v>6</v>
      </c>
      <c r="CW18" s="33">
        <f t="shared" si="1"/>
        <v>5</v>
      </c>
      <c r="CX18" s="32">
        <f t="shared" si="2"/>
        <v>0</v>
      </c>
      <c r="CY18" s="32">
        <f t="shared" si="3"/>
        <v>0</v>
      </c>
      <c r="CZ18" s="32">
        <f t="shared" si="4"/>
        <v>0</v>
      </c>
      <c r="DA18" s="32">
        <f t="shared" si="5"/>
        <v>0</v>
      </c>
      <c r="DB18" s="32">
        <f t="shared" si="6"/>
        <v>0</v>
      </c>
      <c r="DC18" s="32">
        <f t="shared" si="7"/>
        <v>0</v>
      </c>
      <c r="DD18" s="32">
        <f t="shared" si="8"/>
        <v>0</v>
      </c>
      <c r="DE18" s="32">
        <f t="shared" si="9"/>
        <v>0</v>
      </c>
      <c r="DF18" s="32">
        <f t="shared" si="10"/>
        <v>0</v>
      </c>
      <c r="DG18" s="32">
        <f t="shared" si="11"/>
        <v>0</v>
      </c>
      <c r="DH18" s="32">
        <f t="shared" si="12"/>
        <v>0</v>
      </c>
      <c r="DI18" s="32">
        <f t="shared" si="13"/>
        <v>2</v>
      </c>
      <c r="DJ18" s="32">
        <f t="shared" si="14"/>
        <v>0</v>
      </c>
      <c r="DK18" s="32">
        <f t="shared" si="15"/>
        <v>0</v>
      </c>
      <c r="DL18" s="32">
        <f t="shared" si="16"/>
        <v>1</v>
      </c>
      <c r="DM18" s="32">
        <f t="shared" si="17"/>
        <v>0</v>
      </c>
      <c r="DN18" s="32">
        <f t="shared" si="18"/>
        <v>0</v>
      </c>
      <c r="DO18" s="32">
        <f t="shared" si="19"/>
        <v>0</v>
      </c>
      <c r="DP18" s="32">
        <f t="shared" si="20"/>
        <v>0</v>
      </c>
      <c r="DQ18" s="32">
        <f t="shared" si="21"/>
        <v>0</v>
      </c>
      <c r="DR18" s="32">
        <f t="shared" si="22"/>
        <v>0</v>
      </c>
    </row>
    <row r="19" ht="18" customHeight="1">
      <c r="A19" s="21" t="s">
        <v>57</v>
      </c>
      <c r="B19" s="29" t="s">
        <v>31</v>
      </c>
      <c r="D19" s="35" t="s">
        <v>58</v>
      </c>
      <c r="E19" s="31"/>
      <c r="F19" s="31"/>
      <c r="G19" s="31"/>
      <c r="H19" s="31"/>
      <c r="I19" s="31"/>
      <c r="J19" s="31"/>
      <c r="K19" s="31"/>
      <c r="L19" s="31"/>
      <c r="M19" s="31"/>
      <c r="N19" s="31" t="s">
        <v>13</v>
      </c>
      <c r="O19" s="31"/>
      <c r="P19" s="31"/>
      <c r="Q19" s="31"/>
      <c r="R19" s="31"/>
      <c r="S19" s="31" t="s">
        <v>14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 t="s">
        <v>13</v>
      </c>
      <c r="AF19" s="31"/>
      <c r="AG19" s="31"/>
      <c r="AH19" s="31"/>
      <c r="AI19" s="31"/>
      <c r="AJ19" s="31" t="s">
        <v>14</v>
      </c>
      <c r="AK19" s="31"/>
      <c r="AL19" s="31"/>
      <c r="AM19" s="31"/>
      <c r="AN19" s="31"/>
      <c r="AO19" s="31" t="s">
        <v>25</v>
      </c>
      <c r="AP19" s="31"/>
      <c r="AQ19" s="31"/>
      <c r="AR19" s="31" t="s">
        <v>13</v>
      </c>
      <c r="AS19" s="31"/>
      <c r="AT19" s="31"/>
      <c r="AU19" s="31"/>
      <c r="AV19" s="31"/>
      <c r="AW19" s="31" t="s">
        <v>14</v>
      </c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 t="s">
        <v>13</v>
      </c>
      <c r="BI19" s="31"/>
      <c r="BJ19" s="31"/>
      <c r="BK19" s="31"/>
      <c r="BL19" s="31"/>
      <c r="BM19" s="31"/>
      <c r="BN19" s="31" t="s">
        <v>14</v>
      </c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 t="s">
        <v>13</v>
      </c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 t="s">
        <v>14</v>
      </c>
      <c r="CL19" s="31"/>
      <c r="CM19" s="31" t="s">
        <v>13</v>
      </c>
      <c r="CN19" s="31" t="s">
        <v>28</v>
      </c>
      <c r="CO19" s="31"/>
      <c r="CP19" s="31"/>
      <c r="CQ19" s="31"/>
      <c r="CR19" s="31"/>
      <c r="CS19" s="31"/>
      <c r="CT19" s="31"/>
      <c r="CU19" s="31"/>
      <c r="CV19" s="32">
        <f t="shared" si="0"/>
        <v>6</v>
      </c>
      <c r="CW19" s="33">
        <f t="shared" si="1"/>
        <v>5</v>
      </c>
      <c r="CX19" s="32">
        <f t="shared" si="2"/>
        <v>0</v>
      </c>
      <c r="CY19" s="32">
        <f t="shared" si="3"/>
        <v>0</v>
      </c>
      <c r="CZ19" s="32">
        <f t="shared" si="4"/>
        <v>0</v>
      </c>
      <c r="DA19" s="32">
        <f t="shared" si="5"/>
        <v>0</v>
      </c>
      <c r="DB19" s="32">
        <f t="shared" si="6"/>
        <v>0</v>
      </c>
      <c r="DC19" s="32">
        <f t="shared" si="7"/>
        <v>0</v>
      </c>
      <c r="DD19" s="32">
        <f t="shared" si="8"/>
        <v>0</v>
      </c>
      <c r="DE19" s="32">
        <f t="shared" si="9"/>
        <v>0</v>
      </c>
      <c r="DF19" s="32">
        <f t="shared" si="10"/>
        <v>0</v>
      </c>
      <c r="DG19" s="32">
        <f t="shared" si="11"/>
        <v>0</v>
      </c>
      <c r="DH19" s="32">
        <f t="shared" si="12"/>
        <v>0</v>
      </c>
      <c r="DI19" s="32">
        <f t="shared" si="13"/>
        <v>1</v>
      </c>
      <c r="DJ19" s="32">
        <f t="shared" si="14"/>
        <v>0</v>
      </c>
      <c r="DK19" s="32">
        <f t="shared" si="15"/>
        <v>0</v>
      </c>
      <c r="DL19" s="32">
        <f t="shared" si="16"/>
        <v>1</v>
      </c>
      <c r="DM19" s="32">
        <f t="shared" si="17"/>
        <v>0</v>
      </c>
      <c r="DN19" s="32">
        <f t="shared" si="18"/>
        <v>0</v>
      </c>
      <c r="DO19" s="32">
        <f t="shared" si="19"/>
        <v>0</v>
      </c>
      <c r="DP19" s="32">
        <f t="shared" si="20"/>
        <v>0</v>
      </c>
      <c r="DQ19" s="32">
        <f t="shared" si="21"/>
        <v>0</v>
      </c>
      <c r="DR19" s="32">
        <f t="shared" si="22"/>
        <v>0</v>
      </c>
    </row>
    <row r="20" ht="18" customHeight="1">
      <c r="A20" s="21" t="s">
        <v>59</v>
      </c>
      <c r="B20" s="29" t="s">
        <v>26</v>
      </c>
      <c r="D20" s="35" t="s">
        <v>60</v>
      </c>
      <c r="E20" s="31"/>
      <c r="F20" s="31"/>
      <c r="G20" s="31"/>
      <c r="H20" s="31"/>
      <c r="I20" s="31"/>
      <c r="J20" s="31"/>
      <c r="K20" s="31" t="s">
        <v>13</v>
      </c>
      <c r="L20" s="4" t="s">
        <v>25</v>
      </c>
      <c r="M20" s="31"/>
      <c r="N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 t="s">
        <v>14</v>
      </c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 t="s">
        <v>13</v>
      </c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 t="s">
        <v>13</v>
      </c>
      <c r="CK20" s="31"/>
      <c r="CL20" s="31"/>
      <c r="CM20" s="31"/>
      <c r="CN20" s="31" t="s">
        <v>25</v>
      </c>
      <c r="CO20" s="31"/>
      <c r="CP20" s="31"/>
      <c r="CQ20" s="31"/>
      <c r="CR20" s="31"/>
      <c r="CS20" s="31" t="s">
        <v>21</v>
      </c>
      <c r="CT20" s="31"/>
      <c r="CU20" s="31"/>
      <c r="CV20" s="32">
        <f t="shared" si="0"/>
        <v>3</v>
      </c>
      <c r="CW20" s="33">
        <f t="shared" si="1"/>
        <v>1</v>
      </c>
      <c r="CX20" s="32">
        <f t="shared" si="2"/>
        <v>0</v>
      </c>
      <c r="CY20" s="32">
        <f t="shared" si="3"/>
        <v>0</v>
      </c>
      <c r="CZ20" s="32">
        <f t="shared" si="4"/>
        <v>0</v>
      </c>
      <c r="DA20" s="32">
        <f t="shared" si="5"/>
        <v>0</v>
      </c>
      <c r="DB20" s="32">
        <f t="shared" si="6"/>
        <v>0</v>
      </c>
      <c r="DC20" s="32">
        <f t="shared" si="7"/>
        <v>0</v>
      </c>
      <c r="DD20" s="32">
        <f t="shared" si="8"/>
        <v>0</v>
      </c>
      <c r="DE20" s="32">
        <f t="shared" si="9"/>
        <v>1</v>
      </c>
      <c r="DF20" s="32">
        <f t="shared" si="10"/>
        <v>0</v>
      </c>
      <c r="DG20" s="32">
        <f t="shared" si="11"/>
        <v>0</v>
      </c>
      <c r="DH20" s="32">
        <f t="shared" si="12"/>
        <v>0</v>
      </c>
      <c r="DI20" s="32">
        <f t="shared" si="13"/>
        <v>2</v>
      </c>
      <c r="DJ20" s="32">
        <f t="shared" si="14"/>
        <v>0</v>
      </c>
      <c r="DK20" s="32">
        <f t="shared" si="15"/>
        <v>0</v>
      </c>
      <c r="DL20" s="32">
        <f t="shared" si="16"/>
        <v>0</v>
      </c>
      <c r="DM20" s="32">
        <f t="shared" si="17"/>
        <v>0</v>
      </c>
      <c r="DN20" s="32">
        <f t="shared" si="18"/>
        <v>0</v>
      </c>
      <c r="DO20" s="32">
        <f t="shared" si="19"/>
        <v>0</v>
      </c>
      <c r="DP20" s="32">
        <f t="shared" si="20"/>
        <v>0</v>
      </c>
      <c r="DQ20" s="32">
        <f t="shared" si="21"/>
        <v>0</v>
      </c>
      <c r="DR20" s="32">
        <f t="shared" si="22"/>
        <v>0</v>
      </c>
    </row>
    <row r="21" ht="18" customHeight="1">
      <c r="A21" s="21" t="s">
        <v>61</v>
      </c>
      <c r="B21" s="29" t="s">
        <v>32</v>
      </c>
      <c r="D21" s="35" t="s">
        <v>62</v>
      </c>
      <c r="E21" s="31"/>
      <c r="F21" s="31"/>
      <c r="G21" s="31"/>
      <c r="H21" s="31"/>
      <c r="I21" s="31"/>
      <c r="J21" s="31"/>
      <c r="K21" s="31"/>
      <c r="L21" s="31" t="s">
        <v>25</v>
      </c>
      <c r="M21" s="31"/>
      <c r="N21" s="31" t="s">
        <v>13</v>
      </c>
      <c r="O21" s="31"/>
      <c r="P21" s="31"/>
      <c r="Q21" s="31"/>
      <c r="R21" s="31"/>
      <c r="S21" s="40"/>
      <c r="T21" s="31"/>
      <c r="U21" s="31"/>
      <c r="V21" s="31"/>
      <c r="W21" s="31"/>
      <c r="X21" s="41"/>
      <c r="Y21" s="31"/>
      <c r="Z21" s="41"/>
      <c r="AA21" s="31"/>
      <c r="AB21" s="31"/>
      <c r="AC21" s="4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 t="s">
        <v>14</v>
      </c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 t="s">
        <v>13</v>
      </c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 t="s">
        <v>13</v>
      </c>
      <c r="CK21" s="31"/>
      <c r="CL21" s="31"/>
      <c r="CM21" s="31"/>
      <c r="CN21" s="31" t="s">
        <v>25</v>
      </c>
      <c r="CO21" s="31"/>
      <c r="CP21" s="31"/>
      <c r="CQ21" s="31" t="s">
        <v>21</v>
      </c>
      <c r="CR21" s="31"/>
      <c r="CS21" s="31"/>
      <c r="CT21" s="31"/>
      <c r="CU21" s="31"/>
      <c r="CV21" s="32">
        <f t="shared" si="0"/>
        <v>3</v>
      </c>
      <c r="CW21" s="33">
        <f t="shared" si="1"/>
        <v>1</v>
      </c>
      <c r="CX21" s="32">
        <f t="shared" si="2"/>
        <v>0</v>
      </c>
      <c r="CY21" s="32">
        <f t="shared" si="3"/>
        <v>0</v>
      </c>
      <c r="CZ21" s="32">
        <f t="shared" si="4"/>
        <v>0</v>
      </c>
      <c r="DA21" s="32">
        <f t="shared" si="5"/>
        <v>0</v>
      </c>
      <c r="DB21" s="32">
        <f t="shared" si="6"/>
        <v>0</v>
      </c>
      <c r="DC21" s="32">
        <f t="shared" si="7"/>
        <v>0</v>
      </c>
      <c r="DD21" s="32">
        <f t="shared" si="8"/>
        <v>0</v>
      </c>
      <c r="DE21" s="32">
        <f t="shared" si="9"/>
        <v>1</v>
      </c>
      <c r="DF21" s="32">
        <f t="shared" si="10"/>
        <v>0</v>
      </c>
      <c r="DG21" s="32">
        <f t="shared" si="11"/>
        <v>0</v>
      </c>
      <c r="DH21" s="32">
        <f t="shared" si="12"/>
        <v>0</v>
      </c>
      <c r="DI21" s="32">
        <f t="shared" si="13"/>
        <v>2</v>
      </c>
      <c r="DJ21" s="32">
        <f t="shared" si="14"/>
        <v>0</v>
      </c>
      <c r="DK21" s="32">
        <f t="shared" si="15"/>
        <v>0</v>
      </c>
      <c r="DL21" s="32">
        <f t="shared" si="16"/>
        <v>0</v>
      </c>
      <c r="DM21" s="32">
        <f t="shared" si="17"/>
        <v>0</v>
      </c>
      <c r="DN21" s="32">
        <f t="shared" si="18"/>
        <v>0</v>
      </c>
      <c r="DO21" s="32">
        <f t="shared" si="19"/>
        <v>0</v>
      </c>
      <c r="DP21" s="32">
        <f t="shared" si="20"/>
        <v>0</v>
      </c>
      <c r="DQ21" s="32">
        <f t="shared" si="21"/>
        <v>0</v>
      </c>
      <c r="DR21" s="32">
        <f t="shared" si="22"/>
        <v>0</v>
      </c>
    </row>
    <row r="22" ht="18" customHeight="1">
      <c r="A22" s="21" t="s">
        <v>63</v>
      </c>
      <c r="B22" s="29" t="s">
        <v>22</v>
      </c>
      <c r="D22" s="35" t="s">
        <v>64</v>
      </c>
      <c r="E22" s="31"/>
      <c r="F22" s="31"/>
      <c r="G22" s="31"/>
      <c r="H22" s="31"/>
      <c r="I22" s="31"/>
      <c r="J22" s="31"/>
      <c r="K22" s="31"/>
      <c r="L22" s="31" t="s">
        <v>25</v>
      </c>
      <c r="M22" s="31" t="s">
        <v>13</v>
      </c>
      <c r="N22" s="31"/>
      <c r="O22" s="31"/>
      <c r="P22" s="31"/>
      <c r="Q22" s="31"/>
      <c r="R22" s="31"/>
      <c r="S22" s="42"/>
      <c r="T22" s="31"/>
      <c r="U22" s="31"/>
      <c r="V22" s="31"/>
      <c r="W22" s="31"/>
      <c r="X22" s="41"/>
      <c r="Y22" s="31"/>
      <c r="Z22" s="41"/>
      <c r="AA22" s="31"/>
      <c r="AB22" s="31"/>
      <c r="AC22" s="4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 t="s">
        <v>14</v>
      </c>
      <c r="BD22" s="31"/>
      <c r="BE22" s="31"/>
      <c r="BF22" s="31"/>
      <c r="BG22" s="31"/>
      <c r="BH22" s="31"/>
      <c r="BI22" s="31"/>
      <c r="BJ22" s="31"/>
      <c r="BK22" s="31"/>
      <c r="BL22" s="31" t="s">
        <v>13</v>
      </c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 t="s">
        <v>25</v>
      </c>
      <c r="CN22" s="31" t="s">
        <v>13</v>
      </c>
      <c r="CO22" s="31"/>
      <c r="CP22" s="31"/>
      <c r="CQ22" s="31"/>
      <c r="CR22" s="31" t="s">
        <v>21</v>
      </c>
      <c r="CS22" s="31"/>
      <c r="CT22" s="31"/>
      <c r="CU22" s="31"/>
      <c r="CV22" s="32">
        <f t="shared" si="0"/>
        <v>3</v>
      </c>
      <c r="CW22" s="33">
        <f t="shared" si="1"/>
        <v>1</v>
      </c>
      <c r="CX22" s="32">
        <f t="shared" si="2"/>
        <v>0</v>
      </c>
      <c r="CY22" s="32">
        <f t="shared" si="3"/>
        <v>0</v>
      </c>
      <c r="CZ22" s="32">
        <f t="shared" si="4"/>
        <v>0</v>
      </c>
      <c r="DA22" s="32">
        <f t="shared" si="5"/>
        <v>0</v>
      </c>
      <c r="DB22" s="32">
        <f t="shared" si="6"/>
        <v>0</v>
      </c>
      <c r="DC22" s="32">
        <f t="shared" si="7"/>
        <v>0</v>
      </c>
      <c r="DD22" s="32">
        <f t="shared" si="8"/>
        <v>0</v>
      </c>
      <c r="DE22" s="32">
        <f t="shared" si="9"/>
        <v>1</v>
      </c>
      <c r="DF22" s="32">
        <f t="shared" si="10"/>
        <v>0</v>
      </c>
      <c r="DG22" s="32">
        <f t="shared" si="11"/>
        <v>0</v>
      </c>
      <c r="DH22" s="32">
        <f t="shared" si="12"/>
        <v>0</v>
      </c>
      <c r="DI22" s="32">
        <f t="shared" si="13"/>
        <v>2</v>
      </c>
      <c r="DJ22" s="32">
        <f t="shared" si="14"/>
        <v>0</v>
      </c>
      <c r="DK22" s="32">
        <f t="shared" si="15"/>
        <v>0</v>
      </c>
      <c r="DL22" s="32">
        <f t="shared" si="16"/>
        <v>0</v>
      </c>
      <c r="DM22" s="32">
        <f t="shared" si="17"/>
        <v>0</v>
      </c>
      <c r="DN22" s="32">
        <f t="shared" si="18"/>
        <v>0</v>
      </c>
      <c r="DO22" s="32">
        <f t="shared" si="19"/>
        <v>0</v>
      </c>
      <c r="DP22" s="32">
        <f t="shared" si="20"/>
        <v>0</v>
      </c>
      <c r="DQ22" s="32">
        <f t="shared" si="21"/>
        <v>0</v>
      </c>
      <c r="DR22" s="32">
        <f t="shared" si="22"/>
        <v>0</v>
      </c>
    </row>
    <row r="23" ht="18" customHeight="1">
      <c r="A23" s="21" t="s">
        <v>65</v>
      </c>
      <c r="B23" s="29" t="s">
        <v>28</v>
      </c>
      <c r="D23" s="35" t="s">
        <v>66</v>
      </c>
      <c r="E23" s="31"/>
      <c r="F23" s="31"/>
      <c r="G23" s="31"/>
      <c r="H23" s="31"/>
      <c r="I23" s="31"/>
      <c r="J23" s="31"/>
      <c r="K23" s="31"/>
      <c r="L23" s="31" t="s">
        <v>25</v>
      </c>
      <c r="M23" s="31"/>
      <c r="N23" s="31" t="s">
        <v>13</v>
      </c>
      <c r="O23" s="31"/>
      <c r="P23" s="31"/>
      <c r="Q23" s="31"/>
      <c r="R23" s="31"/>
      <c r="S23" s="40"/>
      <c r="T23" s="31"/>
      <c r="U23" s="31"/>
      <c r="V23" s="31"/>
      <c r="W23" s="31"/>
      <c r="X23" s="41"/>
      <c r="Y23" s="31"/>
      <c r="Z23" s="41"/>
      <c r="AA23" s="31"/>
      <c r="AB23" s="31"/>
      <c r="AC23" s="4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 t="s">
        <v>14</v>
      </c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 t="s">
        <v>13</v>
      </c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 t="s">
        <v>13</v>
      </c>
      <c r="CK23" s="31"/>
      <c r="CL23" s="31"/>
      <c r="CM23" s="31"/>
      <c r="CN23" s="31" t="s">
        <v>25</v>
      </c>
      <c r="CO23" s="31"/>
      <c r="CP23" s="31"/>
      <c r="CQ23" s="31" t="s">
        <v>21</v>
      </c>
      <c r="CR23" s="31"/>
      <c r="CS23" s="31"/>
      <c r="CT23" s="31"/>
      <c r="CU23" s="31"/>
      <c r="CV23" s="32">
        <f t="shared" si="0"/>
        <v>3</v>
      </c>
      <c r="CW23" s="33">
        <f t="shared" si="1"/>
        <v>1</v>
      </c>
      <c r="CX23" s="32">
        <f t="shared" si="2"/>
        <v>0</v>
      </c>
      <c r="CY23" s="32">
        <f t="shared" si="3"/>
        <v>0</v>
      </c>
      <c r="CZ23" s="32">
        <f t="shared" si="4"/>
        <v>0</v>
      </c>
      <c r="DA23" s="32">
        <f t="shared" si="5"/>
        <v>0</v>
      </c>
      <c r="DB23" s="32">
        <f t="shared" si="6"/>
        <v>0</v>
      </c>
      <c r="DC23" s="32">
        <f t="shared" si="7"/>
        <v>0</v>
      </c>
      <c r="DD23" s="32">
        <f t="shared" si="8"/>
        <v>0</v>
      </c>
      <c r="DE23" s="32">
        <f t="shared" si="9"/>
        <v>1</v>
      </c>
      <c r="DF23" s="32">
        <f t="shared" si="10"/>
        <v>0</v>
      </c>
      <c r="DG23" s="32">
        <f t="shared" si="11"/>
        <v>0</v>
      </c>
      <c r="DH23" s="32">
        <f t="shared" si="12"/>
        <v>0</v>
      </c>
      <c r="DI23" s="32">
        <f t="shared" si="13"/>
        <v>2</v>
      </c>
      <c r="DJ23" s="32">
        <f t="shared" si="14"/>
        <v>0</v>
      </c>
      <c r="DK23" s="32">
        <f t="shared" si="15"/>
        <v>0</v>
      </c>
      <c r="DL23" s="32">
        <f t="shared" si="16"/>
        <v>0</v>
      </c>
      <c r="DM23" s="32">
        <f t="shared" si="17"/>
        <v>0</v>
      </c>
      <c r="DN23" s="32">
        <f t="shared" si="18"/>
        <v>0</v>
      </c>
      <c r="DO23" s="32">
        <f t="shared" si="19"/>
        <v>0</v>
      </c>
      <c r="DP23" s="32">
        <f t="shared" si="20"/>
        <v>0</v>
      </c>
      <c r="DQ23" s="32">
        <f t="shared" si="21"/>
        <v>0</v>
      </c>
      <c r="DR23" s="32">
        <f t="shared" si="22"/>
        <v>0</v>
      </c>
    </row>
    <row r="24" ht="18" customHeight="1">
      <c r="A24" s="21" t="s">
        <v>67</v>
      </c>
      <c r="B24" s="29" t="s">
        <v>13</v>
      </c>
      <c r="D24" s="35" t="s">
        <v>68</v>
      </c>
      <c r="E24" s="31"/>
      <c r="F24" s="31"/>
      <c r="G24" s="31"/>
      <c r="H24" s="31"/>
      <c r="I24" s="31"/>
      <c r="J24" s="31"/>
      <c r="L24" s="31"/>
      <c r="M24" s="31"/>
      <c r="N24" s="31"/>
      <c r="O24" s="31"/>
      <c r="P24" s="31"/>
      <c r="Q24" s="31"/>
      <c r="R24" s="31"/>
      <c r="S24" s="40"/>
      <c r="T24" s="31"/>
      <c r="U24" s="31"/>
      <c r="V24" s="31"/>
      <c r="W24" s="31"/>
      <c r="X24" s="41"/>
      <c r="Y24" s="31"/>
      <c r="Z24" s="41"/>
      <c r="AA24" s="31"/>
      <c r="AB24" s="31"/>
      <c r="AC24" s="41"/>
      <c r="AD24" s="31"/>
      <c r="AE24" s="31"/>
      <c r="AF24" s="31"/>
      <c r="AG24" s="31"/>
      <c r="AH24" s="31"/>
      <c r="AI24" s="31"/>
      <c r="AJ24" s="31"/>
      <c r="AK24" s="31"/>
      <c r="AL24" s="31"/>
      <c r="AM24" s="31" t="s">
        <v>14</v>
      </c>
      <c r="AN24" s="31"/>
      <c r="AO24" s="31"/>
      <c r="AP24" s="31"/>
      <c r="AQ24" s="31" t="s">
        <v>13</v>
      </c>
      <c r="AR24" s="31"/>
      <c r="AS24" s="31"/>
      <c r="AT24" s="31"/>
      <c r="AU24" s="31"/>
      <c r="AV24" s="31" t="s">
        <v>25</v>
      </c>
      <c r="AW24" s="31"/>
      <c r="AX24" s="31"/>
      <c r="AY24" s="31"/>
      <c r="AZ24" s="31"/>
      <c r="BA24" s="31"/>
      <c r="BB24" s="31"/>
      <c r="BC24" s="31" t="s">
        <v>14</v>
      </c>
      <c r="BD24" s="31"/>
      <c r="BE24" s="31"/>
      <c r="BF24" s="31"/>
      <c r="BG24" s="31"/>
      <c r="BH24" s="31" t="s">
        <v>18</v>
      </c>
      <c r="BI24" s="31"/>
      <c r="BJ24" s="31"/>
      <c r="BK24" s="31"/>
      <c r="BL24" s="31"/>
      <c r="BM24" s="31"/>
      <c r="BN24" s="31"/>
      <c r="BO24" s="31"/>
      <c r="BP24" s="31"/>
      <c r="BQ24" s="31"/>
      <c r="BR24" s="31" t="s">
        <v>13</v>
      </c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 t="s">
        <v>13</v>
      </c>
      <c r="CG24" s="31"/>
      <c r="CH24" s="31" t="s">
        <v>14</v>
      </c>
      <c r="CI24" s="31"/>
      <c r="CJ24" s="31"/>
      <c r="CK24" s="31"/>
      <c r="CL24" s="31"/>
      <c r="CM24" s="31"/>
      <c r="CN24" s="31"/>
      <c r="CO24" s="31"/>
      <c r="CP24" s="31"/>
      <c r="CQ24" s="31" t="s">
        <v>25</v>
      </c>
      <c r="CR24" s="31" t="s">
        <v>13</v>
      </c>
      <c r="CS24" s="31"/>
      <c r="CT24" s="31"/>
      <c r="CU24" s="31"/>
      <c r="CV24" s="32">
        <f t="shared" si="0"/>
        <v>4</v>
      </c>
      <c r="CW24" s="33">
        <f t="shared" si="1"/>
        <v>3</v>
      </c>
      <c r="CX24" s="32">
        <f t="shared" si="2"/>
        <v>0</v>
      </c>
      <c r="CY24" s="32">
        <f t="shared" si="3"/>
        <v>0</v>
      </c>
      <c r="CZ24" s="32">
        <f t="shared" si="4"/>
        <v>0</v>
      </c>
      <c r="DA24" s="32">
        <f t="shared" si="5"/>
        <v>0</v>
      </c>
      <c r="DB24" s="32">
        <f t="shared" si="6"/>
        <v>1</v>
      </c>
      <c r="DC24" s="32">
        <f t="shared" si="7"/>
        <v>0</v>
      </c>
      <c r="DD24" s="32">
        <f t="shared" si="8"/>
        <v>0</v>
      </c>
      <c r="DE24" s="32">
        <f t="shared" si="9"/>
        <v>0</v>
      </c>
      <c r="DF24" s="32">
        <f t="shared" si="10"/>
        <v>0</v>
      </c>
      <c r="DG24" s="32">
        <f t="shared" si="11"/>
        <v>0</v>
      </c>
      <c r="DH24" s="32">
        <f t="shared" si="12"/>
        <v>0</v>
      </c>
      <c r="DI24" s="32">
        <f t="shared" si="13"/>
        <v>2</v>
      </c>
      <c r="DJ24" s="32">
        <f t="shared" si="14"/>
        <v>0</v>
      </c>
      <c r="DK24" s="32">
        <f t="shared" si="15"/>
        <v>0</v>
      </c>
      <c r="DL24" s="32">
        <f t="shared" si="16"/>
        <v>0</v>
      </c>
      <c r="DM24" s="32">
        <f t="shared" si="17"/>
        <v>0</v>
      </c>
      <c r="DN24" s="32">
        <f t="shared" si="18"/>
        <v>0</v>
      </c>
      <c r="DO24" s="32">
        <f t="shared" si="19"/>
        <v>0</v>
      </c>
      <c r="DP24" s="32">
        <f t="shared" si="20"/>
        <v>0</v>
      </c>
      <c r="DQ24" s="32">
        <f t="shared" si="21"/>
        <v>0</v>
      </c>
      <c r="DR24" s="32">
        <f t="shared" si="22"/>
        <v>0</v>
      </c>
    </row>
    <row r="25" ht="18" customHeight="1">
      <c r="A25" s="21" t="s">
        <v>69</v>
      </c>
      <c r="B25" s="29" t="s">
        <v>33</v>
      </c>
      <c r="D25" s="35" t="s">
        <v>70</v>
      </c>
      <c r="E25" s="31"/>
      <c r="F25" s="31"/>
      <c r="G25" s="31"/>
      <c r="H25" s="31"/>
      <c r="I25" s="31"/>
      <c r="J25" s="31"/>
      <c r="K25" s="31"/>
      <c r="L25" s="31"/>
      <c r="M25" s="31"/>
      <c r="N25" s="31" t="s">
        <v>13</v>
      </c>
      <c r="O25" s="31"/>
      <c r="P25" s="31"/>
      <c r="Q25" s="31"/>
      <c r="R25" s="41"/>
      <c r="S25" s="31"/>
      <c r="T25" s="31"/>
      <c r="U25" s="31"/>
      <c r="V25" s="31"/>
      <c r="W25" s="31"/>
      <c r="X25" s="31"/>
      <c r="Y25" s="41"/>
      <c r="Z25" s="31"/>
      <c r="AA25" s="31"/>
      <c r="AB25" s="31"/>
      <c r="AC25" s="31"/>
      <c r="AD25" s="31"/>
      <c r="AE25" s="41"/>
      <c r="AF25" s="31"/>
      <c r="AG25" s="31"/>
      <c r="AH25" s="31"/>
      <c r="AI25" s="41"/>
      <c r="AJ25" s="31"/>
      <c r="AK25" s="31"/>
      <c r="AL25" s="31"/>
      <c r="AM25" s="31" t="s">
        <v>14</v>
      </c>
      <c r="AN25" s="31"/>
      <c r="AO25" s="31"/>
      <c r="AP25" s="31"/>
      <c r="AQ25" s="31"/>
      <c r="AR25" s="31"/>
      <c r="AS25" s="31" t="s">
        <v>13</v>
      </c>
      <c r="AT25" s="31"/>
      <c r="AU25" s="31"/>
      <c r="AV25" s="31" t="s">
        <v>25</v>
      </c>
      <c r="AW25" s="31"/>
      <c r="AX25" s="31"/>
      <c r="AY25" s="31"/>
      <c r="AZ25" s="31"/>
      <c r="BA25" s="31"/>
      <c r="BB25" s="31"/>
      <c r="BC25" s="31" t="s">
        <v>14</v>
      </c>
      <c r="BD25" s="31"/>
      <c r="BE25" s="31"/>
      <c r="BF25" s="31"/>
      <c r="BG25" s="31"/>
      <c r="BH25" s="31" t="s">
        <v>18</v>
      </c>
      <c r="BI25" s="31"/>
      <c r="BJ25" s="31" t="s">
        <v>13</v>
      </c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 t="s">
        <v>13</v>
      </c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 t="s">
        <v>13</v>
      </c>
      <c r="CH25" s="31" t="s">
        <v>14</v>
      </c>
      <c r="CI25" s="31"/>
      <c r="CJ25" s="31"/>
      <c r="CK25" s="31"/>
      <c r="CL25" s="31"/>
      <c r="CM25" s="31"/>
      <c r="CN25" s="31"/>
      <c r="CO25" s="31"/>
      <c r="CP25" s="31"/>
      <c r="CQ25" s="31" t="s">
        <v>25</v>
      </c>
      <c r="CR25" s="31"/>
      <c r="CS25" s="31" t="s">
        <v>13</v>
      </c>
      <c r="CT25" s="31"/>
      <c r="CU25" s="31"/>
      <c r="CV25" s="32">
        <f t="shared" si="0"/>
        <v>6</v>
      </c>
      <c r="CW25" s="33">
        <f t="shared" si="1"/>
        <v>3</v>
      </c>
      <c r="CX25" s="32">
        <f t="shared" si="2"/>
        <v>0</v>
      </c>
      <c r="CY25" s="32">
        <f t="shared" si="3"/>
        <v>0</v>
      </c>
      <c r="CZ25" s="32">
        <f t="shared" si="4"/>
        <v>0</v>
      </c>
      <c r="DA25" s="32">
        <f t="shared" si="5"/>
        <v>0</v>
      </c>
      <c r="DB25" s="32">
        <f t="shared" si="6"/>
        <v>1</v>
      </c>
      <c r="DC25" s="32">
        <f t="shared" si="7"/>
        <v>0</v>
      </c>
      <c r="DD25" s="32">
        <f t="shared" si="8"/>
        <v>0</v>
      </c>
      <c r="DE25" s="32">
        <f t="shared" si="9"/>
        <v>0</v>
      </c>
      <c r="DF25" s="32">
        <f t="shared" si="10"/>
        <v>0</v>
      </c>
      <c r="DG25" s="32">
        <f t="shared" si="11"/>
        <v>0</v>
      </c>
      <c r="DH25" s="32">
        <f t="shared" si="12"/>
        <v>0</v>
      </c>
      <c r="DI25" s="32">
        <f t="shared" si="13"/>
        <v>2</v>
      </c>
      <c r="DJ25" s="32">
        <f t="shared" si="14"/>
        <v>0</v>
      </c>
      <c r="DK25" s="32">
        <f t="shared" si="15"/>
        <v>0</v>
      </c>
      <c r="DL25" s="32">
        <f t="shared" si="16"/>
        <v>0</v>
      </c>
      <c r="DM25" s="32">
        <f t="shared" si="17"/>
        <v>0</v>
      </c>
      <c r="DN25" s="32">
        <f t="shared" si="18"/>
        <v>0</v>
      </c>
      <c r="DO25" s="32">
        <f t="shared" si="19"/>
        <v>0</v>
      </c>
      <c r="DP25" s="32">
        <f t="shared" si="20"/>
        <v>0</v>
      </c>
      <c r="DQ25" s="32">
        <f t="shared" si="21"/>
        <v>0</v>
      </c>
      <c r="DR25" s="32">
        <f t="shared" si="22"/>
        <v>0</v>
      </c>
    </row>
    <row r="26" ht="18" customHeight="1">
      <c r="A26" s="43" t="s">
        <v>71</v>
      </c>
      <c r="B26" s="29" t="s">
        <v>23</v>
      </c>
      <c r="D26" s="35" t="s">
        <v>72</v>
      </c>
      <c r="E26" s="31"/>
      <c r="F26" s="31"/>
      <c r="G26" s="31"/>
      <c r="H26" s="31"/>
      <c r="I26" s="31"/>
      <c r="J26" s="31"/>
      <c r="K26" s="31"/>
      <c r="L26" s="31" t="s">
        <v>13</v>
      </c>
      <c r="M26" s="31"/>
      <c r="N26" s="31"/>
      <c r="O26" s="31"/>
      <c r="P26" s="31"/>
      <c r="Q26" s="31"/>
      <c r="R26" s="41"/>
      <c r="S26" s="31"/>
      <c r="T26" s="31"/>
      <c r="U26" s="31"/>
      <c r="V26" s="31"/>
      <c r="W26" s="31"/>
      <c r="X26" s="31"/>
      <c r="Y26" s="41"/>
      <c r="Z26" s="31"/>
      <c r="AA26" s="31"/>
      <c r="AB26" s="31"/>
      <c r="AC26" s="31"/>
      <c r="AD26" s="31"/>
      <c r="AE26" s="41"/>
      <c r="AF26" s="31"/>
      <c r="AG26" s="31"/>
      <c r="AH26" s="31"/>
      <c r="AI26" s="41"/>
      <c r="AJ26" s="31"/>
      <c r="AK26" s="31"/>
      <c r="AL26" s="31"/>
      <c r="AM26" s="31" t="s">
        <v>14</v>
      </c>
      <c r="AN26" s="31"/>
      <c r="AO26" s="31"/>
      <c r="AP26" s="31"/>
      <c r="AQ26" s="31"/>
      <c r="AR26" s="31" t="s">
        <v>13</v>
      </c>
      <c r="AS26" s="31"/>
      <c r="AT26" s="31"/>
      <c r="AU26" s="31"/>
      <c r="AV26" s="31" t="s">
        <v>25</v>
      </c>
      <c r="AW26" s="31"/>
      <c r="AX26" s="31"/>
      <c r="AY26" s="31"/>
      <c r="AZ26" s="31"/>
      <c r="BA26" s="31"/>
      <c r="BB26" s="31"/>
      <c r="BC26" s="31" t="s">
        <v>14</v>
      </c>
      <c r="BD26" s="31"/>
      <c r="BE26" s="31"/>
      <c r="BF26" s="31"/>
      <c r="BG26" s="31"/>
      <c r="BH26" s="31" t="s">
        <v>18</v>
      </c>
      <c r="BI26" s="31"/>
      <c r="BJ26" s="31"/>
      <c r="BK26" s="31"/>
      <c r="BL26" s="31" t="s">
        <v>13</v>
      </c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 t="s">
        <v>13</v>
      </c>
      <c r="CH26" s="31" t="s">
        <v>14</v>
      </c>
      <c r="CI26" s="31"/>
      <c r="CJ26" s="31"/>
      <c r="CK26" s="31"/>
      <c r="CL26" s="31"/>
      <c r="CM26" s="31" t="s">
        <v>21</v>
      </c>
      <c r="CN26" s="31"/>
      <c r="CO26" s="31"/>
      <c r="CP26" s="31"/>
      <c r="CQ26" s="31"/>
      <c r="CR26" s="31" t="s">
        <v>25</v>
      </c>
      <c r="CS26" s="31" t="s">
        <v>13</v>
      </c>
      <c r="CT26" s="31"/>
      <c r="CU26" s="31"/>
      <c r="CV26" s="32">
        <f t="shared" si="0"/>
        <v>5</v>
      </c>
      <c r="CW26" s="33">
        <f t="shared" si="1"/>
        <v>3</v>
      </c>
      <c r="CX26" s="32">
        <f t="shared" si="2"/>
        <v>0</v>
      </c>
      <c r="CY26" s="32">
        <f t="shared" si="3"/>
        <v>0</v>
      </c>
      <c r="CZ26" s="32">
        <f t="shared" si="4"/>
        <v>0</v>
      </c>
      <c r="DA26" s="32">
        <f t="shared" si="5"/>
        <v>0</v>
      </c>
      <c r="DB26" s="32">
        <f t="shared" si="6"/>
        <v>1</v>
      </c>
      <c r="DC26" s="32">
        <f t="shared" si="7"/>
        <v>0</v>
      </c>
      <c r="DD26" s="32">
        <f t="shared" si="8"/>
        <v>0</v>
      </c>
      <c r="DE26" s="32">
        <f t="shared" si="9"/>
        <v>1</v>
      </c>
      <c r="DF26" s="32">
        <f t="shared" si="10"/>
        <v>0</v>
      </c>
      <c r="DG26" s="32">
        <f t="shared" si="11"/>
        <v>0</v>
      </c>
      <c r="DH26" s="32">
        <f t="shared" si="12"/>
        <v>0</v>
      </c>
      <c r="DI26" s="32">
        <f t="shared" si="13"/>
        <v>2</v>
      </c>
      <c r="DJ26" s="32">
        <f t="shared" si="14"/>
        <v>0</v>
      </c>
      <c r="DK26" s="32">
        <f t="shared" si="15"/>
        <v>0</v>
      </c>
      <c r="DL26" s="32">
        <f t="shared" si="16"/>
        <v>0</v>
      </c>
      <c r="DM26" s="32">
        <f t="shared" si="17"/>
        <v>0</v>
      </c>
      <c r="DN26" s="32">
        <f t="shared" si="18"/>
        <v>0</v>
      </c>
      <c r="DO26" s="32">
        <f t="shared" si="19"/>
        <v>0</v>
      </c>
      <c r="DP26" s="32">
        <f t="shared" si="20"/>
        <v>0</v>
      </c>
      <c r="DQ26" s="32">
        <f t="shared" si="21"/>
        <v>0</v>
      </c>
      <c r="DR26" s="32">
        <f t="shared" si="22"/>
        <v>0</v>
      </c>
    </row>
    <row r="27" ht="18" customHeight="1">
      <c r="A27" s="44" t="s">
        <v>73</v>
      </c>
      <c r="B27" s="34" t="s">
        <v>27</v>
      </c>
      <c r="D27" s="45" t="s">
        <v>74</v>
      </c>
      <c r="E27" s="46"/>
      <c r="F27" s="31"/>
      <c r="G27" s="31"/>
      <c r="H27" s="31"/>
      <c r="I27" s="31"/>
      <c r="J27" s="31"/>
      <c r="K27" s="31"/>
      <c r="L27" s="31"/>
      <c r="M27" s="31"/>
      <c r="N27" s="31" t="s">
        <v>13</v>
      </c>
      <c r="P27" s="31"/>
      <c r="Q27" s="31"/>
      <c r="R27" s="41"/>
      <c r="S27" s="31" t="s">
        <v>25</v>
      </c>
      <c r="T27" s="31"/>
      <c r="U27" s="31"/>
      <c r="V27" s="31"/>
      <c r="W27" s="31"/>
      <c r="X27" s="31"/>
      <c r="Y27" s="41"/>
      <c r="Z27" s="31"/>
      <c r="AA27" s="31"/>
      <c r="AB27" s="31"/>
      <c r="AC27" s="31"/>
      <c r="AD27" s="31"/>
      <c r="AE27" s="41"/>
      <c r="AF27" s="31"/>
      <c r="AG27" s="31"/>
      <c r="AH27" s="31"/>
      <c r="AI27" s="41"/>
      <c r="AJ27" s="31"/>
      <c r="AK27" s="31"/>
      <c r="AL27" s="31"/>
      <c r="AM27" s="31"/>
      <c r="AN27" s="31"/>
      <c r="AO27" s="31" t="s">
        <v>13</v>
      </c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 t="s">
        <v>14</v>
      </c>
      <c r="BE27" s="31"/>
      <c r="BF27" s="31"/>
      <c r="BG27" s="31"/>
      <c r="BH27" s="31" t="s">
        <v>25</v>
      </c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 t="s">
        <v>13</v>
      </c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 t="s">
        <v>23</v>
      </c>
      <c r="CR27" s="31"/>
      <c r="CS27" s="31" t="s">
        <v>13</v>
      </c>
      <c r="CT27" s="31"/>
      <c r="CU27" s="31"/>
      <c r="CV27" s="32">
        <f t="shared" si="0"/>
        <v>4</v>
      </c>
      <c r="CW27" s="33">
        <f t="shared" si="1"/>
        <v>1</v>
      </c>
      <c r="CX27" s="32">
        <f t="shared" si="2"/>
        <v>0</v>
      </c>
      <c r="CY27" s="32">
        <f t="shared" si="3"/>
        <v>0</v>
      </c>
      <c r="CZ27" s="32">
        <f t="shared" si="4"/>
        <v>0</v>
      </c>
      <c r="DA27" s="32">
        <f t="shared" si="5"/>
        <v>0</v>
      </c>
      <c r="DB27" s="32">
        <f t="shared" si="6"/>
        <v>0</v>
      </c>
      <c r="DC27" s="32">
        <f t="shared" si="7"/>
        <v>0</v>
      </c>
      <c r="DD27" s="32">
        <f t="shared" si="8"/>
        <v>0</v>
      </c>
      <c r="DE27" s="32">
        <f t="shared" si="9"/>
        <v>0</v>
      </c>
      <c r="DF27" s="32">
        <f t="shared" si="10"/>
        <v>0</v>
      </c>
      <c r="DG27" s="32">
        <f t="shared" si="11"/>
        <v>1</v>
      </c>
      <c r="DH27" s="32">
        <f t="shared" si="12"/>
        <v>0</v>
      </c>
      <c r="DI27" s="32">
        <f t="shared" si="13"/>
        <v>2</v>
      </c>
      <c r="DJ27" s="32">
        <f t="shared" si="14"/>
        <v>0</v>
      </c>
      <c r="DK27" s="32">
        <f t="shared" si="15"/>
        <v>0</v>
      </c>
      <c r="DL27" s="32">
        <f t="shared" si="16"/>
        <v>0</v>
      </c>
      <c r="DM27" s="32">
        <f t="shared" si="17"/>
        <v>0</v>
      </c>
      <c r="DN27" s="32">
        <f t="shared" si="18"/>
        <v>0</v>
      </c>
      <c r="DO27" s="32">
        <f t="shared" si="19"/>
        <v>0</v>
      </c>
      <c r="DP27" s="32">
        <f t="shared" si="20"/>
        <v>0</v>
      </c>
      <c r="DQ27" s="32">
        <f t="shared" si="21"/>
        <v>0</v>
      </c>
      <c r="DR27" s="32">
        <f t="shared" si="22"/>
        <v>0</v>
      </c>
    </row>
    <row r="28" ht="18" customHeight="1">
      <c r="A28" s="43" t="s">
        <v>75</v>
      </c>
      <c r="B28" s="29" t="s">
        <v>24</v>
      </c>
      <c r="D28" s="45" t="s">
        <v>76</v>
      </c>
      <c r="E28" s="46"/>
      <c r="F28" s="31"/>
      <c r="G28" s="31"/>
      <c r="H28" s="31"/>
      <c r="I28" s="31"/>
      <c r="J28" s="31"/>
      <c r="K28" s="31"/>
      <c r="L28" s="31"/>
      <c r="M28" s="31" t="s">
        <v>13</v>
      </c>
      <c r="N28" s="31"/>
      <c r="O28" s="31"/>
      <c r="P28" s="31"/>
      <c r="Q28" s="31"/>
      <c r="R28" s="31" t="s">
        <v>25</v>
      </c>
      <c r="S28" s="31"/>
      <c r="T28" s="4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 t="s">
        <v>13</v>
      </c>
      <c r="AF28" s="31"/>
      <c r="AG28" s="31"/>
      <c r="AH28" s="31"/>
      <c r="AI28" s="31"/>
      <c r="AJ28" s="41"/>
      <c r="AK28" s="31"/>
      <c r="AL28" s="31"/>
      <c r="AM28" s="31"/>
      <c r="AN28" s="31"/>
      <c r="AO28" s="31"/>
      <c r="AP28" s="31"/>
      <c r="AQ28" s="31"/>
      <c r="AR28" s="31"/>
      <c r="AS28" s="31" t="s">
        <v>13</v>
      </c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 t="s">
        <v>14</v>
      </c>
      <c r="BE28" s="31"/>
      <c r="BF28" s="31"/>
      <c r="BG28" s="31" t="s">
        <v>25</v>
      </c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 t="s">
        <v>13</v>
      </c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 t="s">
        <v>13</v>
      </c>
      <c r="CQ28" s="31"/>
      <c r="CR28" s="31" t="s">
        <v>23</v>
      </c>
      <c r="CS28" s="31"/>
      <c r="CT28" s="31"/>
      <c r="CU28" s="31"/>
      <c r="CV28" s="32">
        <f t="shared" si="0"/>
        <v>5</v>
      </c>
      <c r="CW28" s="33">
        <f t="shared" si="1"/>
        <v>1</v>
      </c>
      <c r="CX28" s="32">
        <f t="shared" si="2"/>
        <v>0</v>
      </c>
      <c r="CY28" s="32">
        <f t="shared" si="3"/>
        <v>0</v>
      </c>
      <c r="CZ28" s="32">
        <f t="shared" si="4"/>
        <v>0</v>
      </c>
      <c r="DA28" s="32">
        <f t="shared" si="5"/>
        <v>0</v>
      </c>
      <c r="DB28" s="32">
        <f t="shared" si="6"/>
        <v>0</v>
      </c>
      <c r="DC28" s="32">
        <f t="shared" si="7"/>
        <v>0</v>
      </c>
      <c r="DD28" s="32">
        <f t="shared" si="8"/>
        <v>0</v>
      </c>
      <c r="DE28" s="32">
        <f t="shared" si="9"/>
        <v>0</v>
      </c>
      <c r="DF28" s="32">
        <f t="shared" si="10"/>
        <v>0</v>
      </c>
      <c r="DG28" s="32">
        <f t="shared" si="11"/>
        <v>1</v>
      </c>
      <c r="DH28" s="32">
        <f t="shared" si="12"/>
        <v>0</v>
      </c>
      <c r="DI28" s="32">
        <f t="shared" si="13"/>
        <v>2</v>
      </c>
      <c r="DJ28" s="32">
        <f t="shared" si="14"/>
        <v>0</v>
      </c>
      <c r="DK28" s="32">
        <f t="shared" si="15"/>
        <v>0</v>
      </c>
      <c r="DL28" s="32">
        <f t="shared" si="16"/>
        <v>0</v>
      </c>
      <c r="DM28" s="32">
        <f t="shared" si="17"/>
        <v>0</v>
      </c>
      <c r="DN28" s="32">
        <f t="shared" si="18"/>
        <v>0</v>
      </c>
      <c r="DO28" s="32">
        <f t="shared" si="19"/>
        <v>0</v>
      </c>
      <c r="DP28" s="32">
        <f t="shared" si="20"/>
        <v>0</v>
      </c>
      <c r="DQ28" s="32">
        <f t="shared" si="21"/>
        <v>0</v>
      </c>
      <c r="DR28" s="32">
        <f t="shared" si="22"/>
        <v>0</v>
      </c>
    </row>
    <row r="29" ht="18" customHeight="1">
      <c r="A29" s="47"/>
      <c r="B29" s="48"/>
      <c r="D29" s="45" t="s">
        <v>77</v>
      </c>
      <c r="E29" s="46"/>
      <c r="F29" s="31"/>
      <c r="G29" s="31"/>
      <c r="H29" s="31"/>
      <c r="I29" s="31"/>
      <c r="J29" s="31"/>
      <c r="K29" s="31" t="s">
        <v>13</v>
      </c>
      <c r="L29" s="31"/>
      <c r="M29" s="31"/>
      <c r="N29" s="31"/>
      <c r="O29" s="31"/>
      <c r="P29" s="31"/>
      <c r="Q29" s="31"/>
      <c r="R29" s="31" t="s">
        <v>25</v>
      </c>
      <c r="S29" s="31"/>
      <c r="T29" s="41"/>
      <c r="U29" s="31"/>
      <c r="V29" s="31"/>
      <c r="W29" s="31"/>
      <c r="X29" s="31"/>
      <c r="Y29" s="31"/>
      <c r="Z29" s="31"/>
      <c r="AA29" s="31"/>
      <c r="AB29" s="31"/>
      <c r="AC29" s="31" t="s">
        <v>13</v>
      </c>
      <c r="AD29" s="31"/>
      <c r="AE29" s="31"/>
      <c r="AF29" s="31"/>
      <c r="AG29" s="31"/>
      <c r="AH29" s="31"/>
      <c r="AI29" s="31"/>
      <c r="AJ29" s="41"/>
      <c r="AK29" s="31"/>
      <c r="AL29" s="31"/>
      <c r="AM29" s="31"/>
      <c r="AN29" s="31"/>
      <c r="AO29" s="31" t="s">
        <v>13</v>
      </c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 t="s">
        <v>14</v>
      </c>
      <c r="BE29" s="31"/>
      <c r="BF29" s="31"/>
      <c r="BG29" s="31" t="s">
        <v>25</v>
      </c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 t="s">
        <v>13</v>
      </c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 t="s">
        <v>13</v>
      </c>
      <c r="CR29" s="31" t="s">
        <v>23</v>
      </c>
      <c r="CS29" s="31"/>
      <c r="CT29" s="31"/>
      <c r="CU29" s="31"/>
      <c r="CV29" s="32">
        <f t="shared" si="0"/>
        <v>5</v>
      </c>
      <c r="CW29" s="33">
        <f t="shared" si="1"/>
        <v>1</v>
      </c>
      <c r="CX29" s="32">
        <f t="shared" si="2"/>
        <v>0</v>
      </c>
      <c r="CY29" s="32">
        <f t="shared" si="3"/>
        <v>0</v>
      </c>
      <c r="CZ29" s="32">
        <f t="shared" si="4"/>
        <v>0</v>
      </c>
      <c r="DA29" s="32">
        <f t="shared" si="5"/>
        <v>0</v>
      </c>
      <c r="DB29" s="32">
        <f t="shared" si="6"/>
        <v>0</v>
      </c>
      <c r="DC29" s="32">
        <f t="shared" si="7"/>
        <v>0</v>
      </c>
      <c r="DD29" s="32">
        <f t="shared" si="8"/>
        <v>0</v>
      </c>
      <c r="DE29" s="32">
        <f t="shared" si="9"/>
        <v>0</v>
      </c>
      <c r="DF29" s="32">
        <f t="shared" si="10"/>
        <v>0</v>
      </c>
      <c r="DG29" s="32">
        <f t="shared" si="11"/>
        <v>1</v>
      </c>
      <c r="DH29" s="32">
        <f t="shared" si="12"/>
        <v>0</v>
      </c>
      <c r="DI29" s="32">
        <f t="shared" si="13"/>
        <v>2</v>
      </c>
      <c r="DJ29" s="32">
        <f t="shared" si="14"/>
        <v>0</v>
      </c>
      <c r="DK29" s="32">
        <f t="shared" si="15"/>
        <v>0</v>
      </c>
      <c r="DL29" s="32">
        <f t="shared" si="16"/>
        <v>0</v>
      </c>
      <c r="DM29" s="32">
        <f t="shared" si="17"/>
        <v>0</v>
      </c>
      <c r="DN29" s="32">
        <f t="shared" si="18"/>
        <v>0</v>
      </c>
      <c r="DO29" s="32">
        <f t="shared" si="19"/>
        <v>0</v>
      </c>
      <c r="DP29" s="32">
        <f t="shared" si="20"/>
        <v>0</v>
      </c>
      <c r="DQ29" s="32">
        <f t="shared" si="21"/>
        <v>0</v>
      </c>
      <c r="DR29" s="32">
        <f t="shared" si="22"/>
        <v>0</v>
      </c>
    </row>
    <row r="30" ht="18" customHeight="1">
      <c r="A30" s="47"/>
      <c r="B30" s="48"/>
      <c r="D30" s="45" t="s">
        <v>78</v>
      </c>
      <c r="E30" s="46"/>
      <c r="F30" s="31"/>
      <c r="G30" s="31"/>
      <c r="H30" s="31"/>
      <c r="I30" s="31"/>
      <c r="J30" s="31"/>
      <c r="K30" s="31"/>
      <c r="L30" s="31" t="s">
        <v>13</v>
      </c>
      <c r="M30" s="31"/>
      <c r="N30" s="31"/>
      <c r="O30" s="31"/>
      <c r="P30" s="31"/>
      <c r="Q30" s="31"/>
      <c r="R30" s="31" t="s">
        <v>25</v>
      </c>
      <c r="S30" s="31"/>
      <c r="T30" s="41"/>
      <c r="U30" s="31"/>
      <c r="V30" s="31"/>
      <c r="W30" s="31"/>
      <c r="X30" s="31"/>
      <c r="Y30" s="31"/>
      <c r="Z30" s="31"/>
      <c r="AA30" s="31"/>
      <c r="AB30" s="31"/>
      <c r="AC30" s="31"/>
      <c r="AD30" s="31" t="s">
        <v>13</v>
      </c>
      <c r="AE30" s="31"/>
      <c r="AF30" s="31"/>
      <c r="AG30" s="31"/>
      <c r="AH30" s="31"/>
      <c r="AI30" s="31"/>
      <c r="AJ30" s="41"/>
      <c r="AK30" s="31"/>
      <c r="AL30" s="31"/>
      <c r="AM30" s="31"/>
      <c r="AN30" s="31"/>
      <c r="AO30" s="31"/>
      <c r="AP30" s="31"/>
      <c r="AQ30" s="31"/>
      <c r="AR30" s="31"/>
      <c r="AS30" s="31" t="s">
        <v>13</v>
      </c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 t="s">
        <v>14</v>
      </c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 t="s">
        <v>13</v>
      </c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 t="s">
        <v>13</v>
      </c>
      <c r="CQ30" s="31"/>
      <c r="CR30" s="31" t="s">
        <v>23</v>
      </c>
      <c r="CS30" s="31"/>
      <c r="CT30" s="31"/>
      <c r="CU30" s="31"/>
      <c r="CV30" s="32">
        <f t="shared" si="0"/>
        <v>5</v>
      </c>
      <c r="CW30" s="33">
        <f t="shared" si="1"/>
        <v>1</v>
      </c>
      <c r="CX30" s="32">
        <f t="shared" si="2"/>
        <v>0</v>
      </c>
      <c r="CY30" s="32">
        <f t="shared" si="3"/>
        <v>0</v>
      </c>
      <c r="CZ30" s="32">
        <f t="shared" si="4"/>
        <v>0</v>
      </c>
      <c r="DA30" s="32">
        <f t="shared" si="5"/>
        <v>0</v>
      </c>
      <c r="DB30" s="32">
        <f t="shared" si="6"/>
        <v>0</v>
      </c>
      <c r="DC30" s="32">
        <f t="shared" si="7"/>
        <v>0</v>
      </c>
      <c r="DD30" s="32">
        <f t="shared" si="8"/>
        <v>0</v>
      </c>
      <c r="DE30" s="32">
        <f t="shared" si="9"/>
        <v>0</v>
      </c>
      <c r="DF30" s="32">
        <f t="shared" si="10"/>
        <v>0</v>
      </c>
      <c r="DG30" s="32">
        <f t="shared" si="11"/>
        <v>1</v>
      </c>
      <c r="DH30" s="32">
        <f t="shared" si="12"/>
        <v>0</v>
      </c>
      <c r="DI30" s="32">
        <f t="shared" si="13"/>
        <v>1</v>
      </c>
      <c r="DJ30" s="32">
        <f t="shared" si="14"/>
        <v>0</v>
      </c>
      <c r="DK30" s="32">
        <f t="shared" si="15"/>
        <v>0</v>
      </c>
      <c r="DL30" s="32">
        <f t="shared" si="16"/>
        <v>0</v>
      </c>
      <c r="DM30" s="32">
        <f t="shared" si="17"/>
        <v>0</v>
      </c>
      <c r="DN30" s="32">
        <f t="shared" si="18"/>
        <v>0</v>
      </c>
      <c r="DO30" s="32">
        <f t="shared" si="19"/>
        <v>0</v>
      </c>
      <c r="DP30" s="32">
        <f t="shared" si="20"/>
        <v>0</v>
      </c>
      <c r="DQ30" s="32">
        <f t="shared" si="21"/>
        <v>0</v>
      </c>
      <c r="DR30" s="32">
        <f t="shared" si="22"/>
        <v>0</v>
      </c>
    </row>
    <row r="31" ht="18" customHeight="1">
      <c r="D31" s="45" t="s">
        <v>79</v>
      </c>
      <c r="E31" s="46"/>
      <c r="F31" s="31"/>
      <c r="G31" s="31"/>
      <c r="H31" s="31"/>
      <c r="I31" s="31"/>
      <c r="J31" s="31"/>
      <c r="K31" s="31"/>
      <c r="L31" s="31"/>
      <c r="M31" s="31"/>
      <c r="N31" s="31"/>
      <c r="O31" s="31" t="s">
        <v>13</v>
      </c>
      <c r="P31" s="31"/>
      <c r="Q31" s="31"/>
      <c r="R31" s="31"/>
      <c r="S31" s="31"/>
      <c r="T31" s="4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 t="s">
        <v>14</v>
      </c>
      <c r="AG31" s="31"/>
      <c r="AH31" s="31"/>
      <c r="AI31" s="31"/>
      <c r="AJ31" s="31" t="s">
        <v>19</v>
      </c>
      <c r="AK31" s="31" t="s">
        <v>13</v>
      </c>
      <c r="AL31" s="31"/>
      <c r="AM31" s="31"/>
      <c r="AN31" s="31"/>
      <c r="AO31" s="31" t="s">
        <v>23</v>
      </c>
      <c r="AP31" s="31" t="s">
        <v>25</v>
      </c>
      <c r="AQ31" s="31"/>
      <c r="AR31" s="31"/>
      <c r="AS31" s="31"/>
      <c r="AT31" s="31"/>
      <c r="AU31" s="31"/>
      <c r="AV31" s="31"/>
      <c r="AW31" s="31" t="s">
        <v>14</v>
      </c>
      <c r="AX31" s="31"/>
      <c r="AY31" s="31"/>
      <c r="AZ31" s="31"/>
      <c r="BA31" s="31"/>
      <c r="BB31" s="31" t="s">
        <v>13</v>
      </c>
      <c r="BC31" s="31"/>
      <c r="BD31" s="31"/>
      <c r="BE31" s="31"/>
      <c r="BF31" s="31" t="s">
        <v>14</v>
      </c>
      <c r="BG31" s="31"/>
      <c r="BH31" s="31"/>
      <c r="BI31" s="31"/>
      <c r="BJ31" s="31"/>
      <c r="BK31" s="31"/>
      <c r="BL31" s="31"/>
      <c r="BM31" s="31" t="s">
        <v>24</v>
      </c>
      <c r="BN31" s="31"/>
      <c r="BO31" s="31"/>
      <c r="BP31" s="31"/>
      <c r="BQ31" s="31"/>
      <c r="BR31" s="31"/>
      <c r="BS31" s="31"/>
      <c r="BT31" s="31" t="s">
        <v>23</v>
      </c>
      <c r="BU31" s="31"/>
      <c r="BV31" s="31"/>
      <c r="BW31" s="31" t="s">
        <v>14</v>
      </c>
      <c r="BX31" s="31"/>
      <c r="BY31" s="31" t="s">
        <v>19</v>
      </c>
      <c r="BZ31" s="31"/>
      <c r="CA31" s="31" t="s">
        <v>13</v>
      </c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 t="s">
        <v>25</v>
      </c>
      <c r="CN31" s="31"/>
      <c r="CO31" s="31" t="s">
        <v>14</v>
      </c>
      <c r="CP31" s="31"/>
      <c r="CQ31" s="31"/>
      <c r="CR31" s="31"/>
      <c r="CS31" s="31"/>
      <c r="CT31" s="31"/>
      <c r="CU31" s="31"/>
      <c r="CV31" s="32">
        <f t="shared" si="0"/>
        <v>4</v>
      </c>
      <c r="CW31" s="33">
        <f t="shared" si="1"/>
        <v>5</v>
      </c>
      <c r="CX31" s="32">
        <f t="shared" si="2"/>
        <v>0</v>
      </c>
      <c r="CY31" s="32">
        <f t="shared" si="3"/>
        <v>0</v>
      </c>
      <c r="CZ31" s="32">
        <f t="shared" si="4"/>
        <v>0</v>
      </c>
      <c r="DA31" s="32">
        <f t="shared" si="5"/>
        <v>0</v>
      </c>
      <c r="DB31" s="32">
        <f t="shared" si="6"/>
        <v>0</v>
      </c>
      <c r="DC31" s="32">
        <f t="shared" si="7"/>
        <v>2</v>
      </c>
      <c r="DD31" s="32">
        <f t="shared" si="8"/>
        <v>0</v>
      </c>
      <c r="DE31" s="32">
        <f t="shared" si="9"/>
        <v>0</v>
      </c>
      <c r="DF31" s="32">
        <f t="shared" si="10"/>
        <v>0</v>
      </c>
      <c r="DG31" s="32">
        <f t="shared" si="11"/>
        <v>2</v>
      </c>
      <c r="DH31" s="32">
        <f t="shared" si="12"/>
        <v>1</v>
      </c>
      <c r="DI31" s="32">
        <f t="shared" si="13"/>
        <v>2</v>
      </c>
      <c r="DJ31" s="32">
        <f t="shared" si="14"/>
        <v>0</v>
      </c>
      <c r="DK31" s="32">
        <f t="shared" si="15"/>
        <v>0</v>
      </c>
      <c r="DL31" s="32">
        <f t="shared" si="16"/>
        <v>0</v>
      </c>
      <c r="DM31" s="32">
        <f t="shared" si="17"/>
        <v>0</v>
      </c>
      <c r="DN31" s="32">
        <f t="shared" si="18"/>
        <v>0</v>
      </c>
      <c r="DO31" s="32">
        <f t="shared" si="19"/>
        <v>0</v>
      </c>
      <c r="DP31" s="32">
        <f t="shared" si="20"/>
        <v>0</v>
      </c>
      <c r="DQ31" s="32">
        <f t="shared" si="21"/>
        <v>0</v>
      </c>
      <c r="DR31" s="32">
        <f t="shared" si="22"/>
        <v>0</v>
      </c>
    </row>
    <row r="32" ht="18" customHeight="1">
      <c r="D32" s="45" t="s">
        <v>80</v>
      </c>
      <c r="E32" s="46"/>
      <c r="F32" s="31"/>
      <c r="G32" s="31"/>
      <c r="H32" s="31"/>
      <c r="I32" s="31"/>
      <c r="J32" s="31"/>
      <c r="K32" s="31"/>
      <c r="L32" s="31"/>
      <c r="M32" s="31"/>
      <c r="N32" s="31"/>
      <c r="O32" s="31" t="s">
        <v>13</v>
      </c>
      <c r="P32" s="31"/>
      <c r="Q32" s="31"/>
      <c r="R32" s="31"/>
      <c r="S32" s="31"/>
      <c r="T32" s="4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 t="s">
        <v>14</v>
      </c>
      <c r="AG32" s="31"/>
      <c r="AH32" s="31"/>
      <c r="AI32" s="31" t="s">
        <v>13</v>
      </c>
      <c r="AJ32" s="41"/>
      <c r="AK32" s="31" t="s">
        <v>19</v>
      </c>
      <c r="AL32" s="31"/>
      <c r="AM32" s="31"/>
      <c r="AN32" s="31"/>
      <c r="AO32" s="31" t="s">
        <v>25</v>
      </c>
      <c r="AP32" s="31"/>
      <c r="AQ32" s="31" t="s">
        <v>23</v>
      </c>
      <c r="AR32" s="31"/>
      <c r="AS32" s="31"/>
      <c r="AT32" s="31"/>
      <c r="AU32" s="31" t="s">
        <v>13</v>
      </c>
      <c r="AV32" s="31"/>
      <c r="AW32" s="31" t="s">
        <v>14</v>
      </c>
      <c r="AX32" s="31"/>
      <c r="AY32" s="31"/>
      <c r="AZ32" s="31"/>
      <c r="BA32" s="31"/>
      <c r="BB32" s="31"/>
      <c r="BC32" s="31"/>
      <c r="BD32" s="31"/>
      <c r="BE32" s="31"/>
      <c r="BF32" s="31" t="s">
        <v>14</v>
      </c>
      <c r="BG32" s="31"/>
      <c r="BH32" s="31"/>
      <c r="BI32" s="31"/>
      <c r="BJ32" s="31"/>
      <c r="BK32" s="31"/>
      <c r="BL32" s="31"/>
      <c r="BM32" s="31" t="s">
        <v>24</v>
      </c>
      <c r="BN32" s="31"/>
      <c r="BO32" s="31"/>
      <c r="BP32" s="31"/>
      <c r="BQ32" s="31"/>
      <c r="BR32" s="31"/>
      <c r="BS32" s="31"/>
      <c r="BT32" s="31" t="s">
        <v>23</v>
      </c>
      <c r="BU32" s="31"/>
      <c r="BV32" s="31"/>
      <c r="BW32" s="31" t="s">
        <v>14</v>
      </c>
      <c r="BX32" s="31"/>
      <c r="BY32" s="31"/>
      <c r="BZ32" s="31" t="s">
        <v>19</v>
      </c>
      <c r="CA32" s="31"/>
      <c r="CB32" s="31" t="s">
        <v>13</v>
      </c>
      <c r="CC32" s="31"/>
      <c r="CD32" s="31"/>
      <c r="CE32" s="31"/>
      <c r="CF32" s="31"/>
      <c r="CG32" s="31"/>
      <c r="CH32" s="31"/>
      <c r="CI32" s="31"/>
      <c r="CJ32" s="31"/>
      <c r="CK32" s="31"/>
      <c r="CL32" s="31" t="s">
        <v>25</v>
      </c>
      <c r="CM32" s="31"/>
      <c r="CN32" s="31"/>
      <c r="CO32" s="31" t="s">
        <v>14</v>
      </c>
      <c r="CP32" s="31"/>
      <c r="CQ32" s="31"/>
      <c r="CR32" s="31"/>
      <c r="CS32" s="31"/>
      <c r="CT32" s="31"/>
      <c r="CU32" s="31"/>
      <c r="CV32" s="32">
        <f t="shared" si="0"/>
        <v>4</v>
      </c>
      <c r="CW32" s="33">
        <f t="shared" si="1"/>
        <v>5</v>
      </c>
      <c r="CX32" s="32">
        <f t="shared" si="2"/>
        <v>0</v>
      </c>
      <c r="CY32" s="32">
        <f t="shared" si="3"/>
        <v>0</v>
      </c>
      <c r="CZ32" s="32">
        <f t="shared" si="4"/>
        <v>0</v>
      </c>
      <c r="DA32" s="32">
        <f t="shared" si="5"/>
        <v>0</v>
      </c>
      <c r="DB32" s="32">
        <f t="shared" si="6"/>
        <v>0</v>
      </c>
      <c r="DC32" s="32">
        <f t="shared" si="7"/>
        <v>2</v>
      </c>
      <c r="DD32" s="32">
        <f t="shared" si="8"/>
        <v>0</v>
      </c>
      <c r="DE32" s="32">
        <f t="shared" si="9"/>
        <v>0</v>
      </c>
      <c r="DF32" s="32">
        <f t="shared" si="10"/>
        <v>0</v>
      </c>
      <c r="DG32" s="32">
        <f t="shared" si="11"/>
        <v>2</v>
      </c>
      <c r="DH32" s="32">
        <f t="shared" si="12"/>
        <v>1</v>
      </c>
      <c r="DI32" s="32">
        <f t="shared" si="13"/>
        <v>2</v>
      </c>
      <c r="DJ32" s="32">
        <f t="shared" si="14"/>
        <v>0</v>
      </c>
      <c r="DK32" s="32">
        <f t="shared" si="15"/>
        <v>0</v>
      </c>
      <c r="DL32" s="32">
        <f t="shared" si="16"/>
        <v>0</v>
      </c>
      <c r="DM32" s="32">
        <f t="shared" si="17"/>
        <v>0</v>
      </c>
      <c r="DN32" s="32">
        <f t="shared" si="18"/>
        <v>0</v>
      </c>
      <c r="DO32" s="32">
        <f t="shared" si="19"/>
        <v>0</v>
      </c>
      <c r="DP32" s="32">
        <f t="shared" si="20"/>
        <v>0</v>
      </c>
      <c r="DQ32" s="32">
        <f t="shared" si="21"/>
        <v>0</v>
      </c>
      <c r="DR32" s="32">
        <f t="shared" si="22"/>
        <v>0</v>
      </c>
    </row>
    <row r="33" ht="18" customHeight="1">
      <c r="D33" s="45" t="s">
        <v>81</v>
      </c>
      <c r="E33" s="46"/>
      <c r="F33" s="31"/>
      <c r="G33" s="31"/>
      <c r="H33" s="31"/>
      <c r="I33" s="31"/>
      <c r="J33" s="31"/>
      <c r="K33" s="31"/>
      <c r="L33" s="31"/>
      <c r="M33" s="31"/>
      <c r="N33" s="31" t="s">
        <v>13</v>
      </c>
      <c r="O33" s="31"/>
      <c r="P33" s="31"/>
      <c r="Q33" s="31"/>
      <c r="R33" s="41"/>
      <c r="S33" s="31"/>
      <c r="T33" s="31"/>
      <c r="U33" s="31"/>
      <c r="V33" s="31"/>
      <c r="W33" s="41"/>
      <c r="X33" s="31"/>
      <c r="Y33" s="31"/>
      <c r="Z33" s="31"/>
      <c r="AA33" s="31"/>
      <c r="AB33" s="31"/>
      <c r="AC33" s="31"/>
      <c r="AD33" s="49"/>
      <c r="AE33" s="41"/>
      <c r="AF33" s="31" t="s">
        <v>14</v>
      </c>
      <c r="AG33" s="31"/>
      <c r="AH33" s="31"/>
      <c r="AI33" s="31" t="s">
        <v>13</v>
      </c>
      <c r="AJ33" s="31"/>
      <c r="AK33" s="31" t="s">
        <v>19</v>
      </c>
      <c r="AL33" s="31"/>
      <c r="AM33" s="31"/>
      <c r="AN33" s="31"/>
      <c r="AO33" s="31" t="s">
        <v>25</v>
      </c>
      <c r="AP33" s="31"/>
      <c r="AQ33" s="31" t="s">
        <v>23</v>
      </c>
      <c r="AR33" s="31"/>
      <c r="AS33" s="31"/>
      <c r="AT33" s="31"/>
      <c r="AU33" s="31"/>
      <c r="AV33" s="31"/>
      <c r="AW33" s="31" t="s">
        <v>14</v>
      </c>
      <c r="AX33" s="31"/>
      <c r="AY33" s="31"/>
      <c r="AZ33" s="31"/>
      <c r="BA33" s="31"/>
      <c r="BB33" s="31"/>
      <c r="BC33" s="31"/>
      <c r="BD33" s="31"/>
      <c r="BE33" s="31"/>
      <c r="BF33" s="31" t="s">
        <v>14</v>
      </c>
      <c r="BG33" s="31"/>
      <c r="BH33" s="31"/>
      <c r="BI33" s="31"/>
      <c r="BJ33" s="31"/>
      <c r="BK33" s="31"/>
      <c r="BL33" s="31"/>
      <c r="BM33" s="31" t="s">
        <v>24</v>
      </c>
      <c r="BN33" s="31"/>
      <c r="BO33" s="31"/>
      <c r="BP33" s="31"/>
      <c r="BQ33" s="31"/>
      <c r="BR33" s="31"/>
      <c r="BS33" s="31"/>
      <c r="BT33" s="31" t="s">
        <v>23</v>
      </c>
      <c r="BU33" s="31"/>
      <c r="BV33" s="31"/>
      <c r="BW33" s="31" t="s">
        <v>14</v>
      </c>
      <c r="BX33" s="31"/>
      <c r="BY33" s="31"/>
      <c r="BZ33" s="31" t="s">
        <v>19</v>
      </c>
      <c r="CA33" s="31" t="s">
        <v>13</v>
      </c>
      <c r="CB33" s="31"/>
      <c r="CC33" s="31"/>
      <c r="CD33" s="31"/>
      <c r="CE33" s="31"/>
      <c r="CF33" s="31"/>
      <c r="CG33" s="31"/>
      <c r="CH33" s="31"/>
      <c r="CI33" s="31"/>
      <c r="CJ33" s="50"/>
      <c r="CK33" s="31"/>
      <c r="CL33" s="31" t="s">
        <v>25</v>
      </c>
      <c r="CM33" s="31"/>
      <c r="CN33" s="50"/>
      <c r="CO33" s="31" t="s">
        <v>14</v>
      </c>
      <c r="CP33" s="31"/>
      <c r="CQ33" s="31"/>
      <c r="CR33" s="31"/>
      <c r="CS33" s="31"/>
      <c r="CT33" s="31"/>
      <c r="CU33" s="31"/>
      <c r="CV33" s="32">
        <f t="shared" si="0"/>
        <v>3</v>
      </c>
      <c r="CW33" s="33">
        <f t="shared" si="1"/>
        <v>5</v>
      </c>
      <c r="CX33" s="32">
        <f t="shared" si="2"/>
        <v>0</v>
      </c>
      <c r="CY33" s="32">
        <f t="shared" si="3"/>
        <v>0</v>
      </c>
      <c r="CZ33" s="32">
        <f t="shared" si="4"/>
        <v>0</v>
      </c>
      <c r="DA33" s="32">
        <f t="shared" si="5"/>
        <v>0</v>
      </c>
      <c r="DB33" s="32">
        <f t="shared" si="6"/>
        <v>0</v>
      </c>
      <c r="DC33" s="32">
        <f t="shared" si="7"/>
        <v>2</v>
      </c>
      <c r="DD33" s="32">
        <f t="shared" si="8"/>
        <v>0</v>
      </c>
      <c r="DE33" s="32">
        <f t="shared" si="9"/>
        <v>0</v>
      </c>
      <c r="DF33" s="32">
        <f t="shared" si="10"/>
        <v>0</v>
      </c>
      <c r="DG33" s="32">
        <f t="shared" si="11"/>
        <v>2</v>
      </c>
      <c r="DH33" s="32">
        <f t="shared" si="12"/>
        <v>1</v>
      </c>
      <c r="DI33" s="32">
        <f t="shared" si="13"/>
        <v>2</v>
      </c>
      <c r="DJ33" s="32">
        <f t="shared" si="14"/>
        <v>0</v>
      </c>
      <c r="DK33" s="32">
        <f t="shared" si="15"/>
        <v>0</v>
      </c>
      <c r="DL33" s="32">
        <f t="shared" si="16"/>
        <v>0</v>
      </c>
      <c r="DM33" s="32">
        <f t="shared" si="17"/>
        <v>0</v>
      </c>
      <c r="DN33" s="32">
        <f t="shared" si="18"/>
        <v>0</v>
      </c>
      <c r="DO33" s="32">
        <f t="shared" si="19"/>
        <v>0</v>
      </c>
      <c r="DP33" s="32">
        <f t="shared" si="20"/>
        <v>0</v>
      </c>
      <c r="DQ33" s="32">
        <f t="shared" si="21"/>
        <v>0</v>
      </c>
      <c r="DR33" s="32">
        <f t="shared" si="22"/>
        <v>0</v>
      </c>
    </row>
    <row r="34" ht="18" customHeight="1">
      <c r="B34" s="1"/>
      <c r="D34" s="45" t="s">
        <v>82</v>
      </c>
      <c r="E34" s="46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 t="s">
        <v>13</v>
      </c>
      <c r="S34" s="31"/>
      <c r="T34" s="31"/>
      <c r="U34" s="31"/>
      <c r="V34" s="31"/>
      <c r="W34" s="41"/>
      <c r="X34" s="31"/>
      <c r="Y34" s="31"/>
      <c r="Z34" s="31"/>
      <c r="AA34" s="31"/>
      <c r="AB34" s="31"/>
      <c r="AC34" s="31" t="s">
        <v>23</v>
      </c>
      <c r="AD34" s="50" t="s">
        <v>14</v>
      </c>
      <c r="AE34" s="41"/>
      <c r="AF34" s="31"/>
      <c r="AG34" s="31"/>
      <c r="AH34" s="31" t="s">
        <v>13</v>
      </c>
      <c r="AI34" s="31"/>
      <c r="AJ34" s="31"/>
      <c r="AK34" s="31"/>
      <c r="AL34" s="31"/>
      <c r="AM34" s="31" t="s">
        <v>23</v>
      </c>
      <c r="AN34" s="31"/>
      <c r="AO34" s="31"/>
      <c r="AP34" s="31" t="s">
        <v>25</v>
      </c>
      <c r="AQ34" s="31" t="s">
        <v>14</v>
      </c>
      <c r="AR34" s="31" t="s">
        <v>19</v>
      </c>
      <c r="AS34" s="31"/>
      <c r="AT34" s="31"/>
      <c r="AU34" s="31"/>
      <c r="AV34" s="31" t="s">
        <v>13</v>
      </c>
      <c r="AW34" s="31" t="s">
        <v>24</v>
      </c>
      <c r="AX34" s="31"/>
      <c r="AY34" s="31"/>
      <c r="AZ34" s="31"/>
      <c r="BA34" s="31"/>
      <c r="BB34" s="31"/>
      <c r="BC34" s="31"/>
      <c r="BD34" s="31"/>
      <c r="BE34" s="31"/>
      <c r="BF34" s="31"/>
      <c r="BG34" s="31" t="s">
        <v>13</v>
      </c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 t="s">
        <v>23</v>
      </c>
      <c r="BS34" s="31" t="s">
        <v>14</v>
      </c>
      <c r="BT34" s="31"/>
      <c r="BU34" s="31"/>
      <c r="BV34" s="31"/>
      <c r="BW34" s="31"/>
      <c r="BX34" s="31"/>
      <c r="BY34" s="31"/>
      <c r="BZ34" s="31"/>
      <c r="CA34" s="31"/>
      <c r="CB34" s="31"/>
      <c r="CC34" s="31" t="s">
        <v>13</v>
      </c>
      <c r="CD34" s="31"/>
      <c r="CE34" s="31"/>
      <c r="CF34" s="31"/>
      <c r="CG34" s="31" t="s">
        <v>19</v>
      </c>
      <c r="CH34" s="31"/>
      <c r="CI34" s="31"/>
      <c r="CJ34" s="50"/>
      <c r="CK34" s="31"/>
      <c r="CL34" s="31" t="s">
        <v>14</v>
      </c>
      <c r="CM34" s="50" t="s">
        <v>25</v>
      </c>
      <c r="CN34" s="31"/>
      <c r="CO34" s="31"/>
      <c r="CP34" s="31"/>
      <c r="CQ34" s="31" t="s">
        <v>13</v>
      </c>
      <c r="CR34" s="31" t="s">
        <v>23</v>
      </c>
      <c r="CS34" s="31" t="s">
        <v>21</v>
      </c>
      <c r="CT34" s="31"/>
      <c r="CU34" s="31"/>
      <c r="CV34" s="32">
        <f t="shared" si="0"/>
        <v>6</v>
      </c>
      <c r="CW34" s="33">
        <f t="shared" si="1"/>
        <v>4</v>
      </c>
      <c r="CX34" s="32">
        <f t="shared" si="2"/>
        <v>0</v>
      </c>
      <c r="CY34" s="32">
        <f t="shared" si="3"/>
        <v>0</v>
      </c>
      <c r="CZ34" s="32">
        <f t="shared" si="4"/>
        <v>0</v>
      </c>
      <c r="DA34" s="32">
        <f t="shared" si="5"/>
        <v>0</v>
      </c>
      <c r="DB34" s="32">
        <f t="shared" si="6"/>
        <v>0</v>
      </c>
      <c r="DC34" s="32">
        <f t="shared" si="7"/>
        <v>2</v>
      </c>
      <c r="DD34" s="32">
        <f t="shared" si="8"/>
        <v>0</v>
      </c>
      <c r="DE34" s="32">
        <f t="shared" si="9"/>
        <v>1</v>
      </c>
      <c r="DF34" s="32">
        <f t="shared" si="10"/>
        <v>0</v>
      </c>
      <c r="DG34" s="32">
        <f t="shared" si="11"/>
        <v>4</v>
      </c>
      <c r="DH34" s="32">
        <f t="shared" si="12"/>
        <v>1</v>
      </c>
      <c r="DI34" s="32">
        <f t="shared" si="13"/>
        <v>2</v>
      </c>
      <c r="DJ34" s="32">
        <f t="shared" si="14"/>
        <v>0</v>
      </c>
      <c r="DK34" s="32">
        <f t="shared" si="15"/>
        <v>0</v>
      </c>
      <c r="DL34" s="32">
        <f t="shared" si="16"/>
        <v>0</v>
      </c>
      <c r="DM34" s="32">
        <f t="shared" si="17"/>
        <v>0</v>
      </c>
      <c r="DN34" s="32">
        <f t="shared" si="18"/>
        <v>0</v>
      </c>
      <c r="DO34" s="32">
        <f t="shared" si="19"/>
        <v>0</v>
      </c>
      <c r="DP34" s="32">
        <f t="shared" si="20"/>
        <v>0</v>
      </c>
      <c r="DQ34" s="32">
        <f t="shared" si="21"/>
        <v>0</v>
      </c>
      <c r="DR34" s="32">
        <f t="shared" si="22"/>
        <v>0</v>
      </c>
    </row>
    <row r="35" ht="18" customHeight="1">
      <c r="B35" s="1"/>
      <c r="D35" s="45" t="s">
        <v>83</v>
      </c>
      <c r="E35" s="46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41"/>
      <c r="S35" s="31"/>
      <c r="T35" s="41"/>
      <c r="U35" s="31" t="s">
        <v>13</v>
      </c>
      <c r="V35" s="31"/>
      <c r="W35" s="31"/>
      <c r="X35" s="31"/>
      <c r="Y35" s="41"/>
      <c r="Z35" s="31"/>
      <c r="AA35" s="31"/>
      <c r="AB35" s="31"/>
      <c r="AC35" s="31" t="s">
        <v>23</v>
      </c>
      <c r="AD35" s="31" t="s">
        <v>14</v>
      </c>
      <c r="AE35" s="41"/>
      <c r="AF35" s="31"/>
      <c r="AG35" s="31"/>
      <c r="AH35" s="31" t="s">
        <v>13</v>
      </c>
      <c r="AI35" s="31"/>
      <c r="AJ35" s="31"/>
      <c r="AK35" s="31"/>
      <c r="AL35" s="31" t="s">
        <v>23</v>
      </c>
      <c r="AM35" s="31"/>
      <c r="AN35" s="31"/>
      <c r="AO35" s="50"/>
      <c r="AP35" s="31" t="s">
        <v>25</v>
      </c>
      <c r="AQ35" s="31" t="s">
        <v>14</v>
      </c>
      <c r="AR35" s="31" t="s">
        <v>19</v>
      </c>
      <c r="AS35" s="31"/>
      <c r="AT35" s="31"/>
      <c r="AU35" s="31"/>
      <c r="AV35" s="31" t="s">
        <v>24</v>
      </c>
      <c r="AW35" s="31"/>
      <c r="AX35" s="31"/>
      <c r="AY35" s="31" t="s">
        <v>13</v>
      </c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 t="s">
        <v>13</v>
      </c>
      <c r="BK35" s="31"/>
      <c r="BL35" s="31"/>
      <c r="BM35" s="31"/>
      <c r="BN35" s="31"/>
      <c r="BO35" s="31"/>
      <c r="BP35" s="31"/>
      <c r="BQ35" s="31"/>
      <c r="BR35" s="31" t="s">
        <v>23</v>
      </c>
      <c r="BS35" s="31" t="s">
        <v>14</v>
      </c>
      <c r="BT35" s="31"/>
      <c r="BU35" s="31"/>
      <c r="BV35" s="31"/>
      <c r="BW35" s="31"/>
      <c r="BX35" s="31"/>
      <c r="BY35" s="31"/>
      <c r="BZ35" s="31"/>
      <c r="CA35" s="31"/>
      <c r="CB35" s="31"/>
      <c r="CC35" s="31" t="s">
        <v>13</v>
      </c>
      <c r="CD35" s="31"/>
      <c r="CE35" s="31"/>
      <c r="CF35" s="31"/>
      <c r="CG35" s="31" t="s">
        <v>19</v>
      </c>
      <c r="CH35" s="31"/>
      <c r="CI35" s="31"/>
      <c r="CJ35" s="50"/>
      <c r="CK35" s="31"/>
      <c r="CL35" s="31" t="s">
        <v>14</v>
      </c>
      <c r="CM35" s="31" t="s">
        <v>25</v>
      </c>
      <c r="CN35" s="31"/>
      <c r="CO35" s="31"/>
      <c r="CP35" s="31"/>
      <c r="CQ35" s="31" t="s">
        <v>23</v>
      </c>
      <c r="CR35" s="31"/>
      <c r="CS35" s="31"/>
      <c r="CT35" s="31" t="s">
        <v>13</v>
      </c>
      <c r="CU35" s="31"/>
      <c r="CV35" s="32">
        <f t="shared" si="0"/>
        <v>6</v>
      </c>
      <c r="CW35" s="33">
        <f t="shared" si="1"/>
        <v>4</v>
      </c>
      <c r="CX35" s="32">
        <f t="shared" si="2"/>
        <v>0</v>
      </c>
      <c r="CY35" s="32">
        <f t="shared" si="3"/>
        <v>0</v>
      </c>
      <c r="CZ35" s="32">
        <f t="shared" si="4"/>
        <v>0</v>
      </c>
      <c r="DA35" s="32">
        <f t="shared" si="5"/>
        <v>0</v>
      </c>
      <c r="DB35" s="32">
        <f t="shared" si="6"/>
        <v>0</v>
      </c>
      <c r="DC35" s="32">
        <f t="shared" si="7"/>
        <v>2</v>
      </c>
      <c r="DD35" s="32">
        <f t="shared" si="8"/>
        <v>0</v>
      </c>
      <c r="DE35" s="32">
        <f t="shared" si="9"/>
        <v>0</v>
      </c>
      <c r="DF35" s="32">
        <f t="shared" si="10"/>
        <v>0</v>
      </c>
      <c r="DG35" s="32">
        <f t="shared" si="11"/>
        <v>4</v>
      </c>
      <c r="DH35" s="32">
        <f t="shared" si="12"/>
        <v>1</v>
      </c>
      <c r="DI35" s="32">
        <f t="shared" si="13"/>
        <v>2</v>
      </c>
      <c r="DJ35" s="32">
        <f t="shared" si="14"/>
        <v>0</v>
      </c>
      <c r="DK35" s="32">
        <f t="shared" si="15"/>
        <v>0</v>
      </c>
      <c r="DL35" s="32">
        <f t="shared" si="16"/>
        <v>0</v>
      </c>
      <c r="DM35" s="32">
        <f t="shared" si="17"/>
        <v>0</v>
      </c>
      <c r="DN35" s="32">
        <f t="shared" si="18"/>
        <v>0</v>
      </c>
      <c r="DO35" s="32">
        <f t="shared" si="19"/>
        <v>0</v>
      </c>
      <c r="DP35" s="32">
        <f t="shared" si="20"/>
        <v>0</v>
      </c>
      <c r="DQ35" s="32">
        <f t="shared" si="21"/>
        <v>0</v>
      </c>
      <c r="DR35" s="32">
        <f t="shared" si="22"/>
        <v>0</v>
      </c>
    </row>
    <row r="36" ht="18" customHeight="1">
      <c r="B36" s="1"/>
      <c r="D36" s="45" t="s">
        <v>84</v>
      </c>
      <c r="E36" s="46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41"/>
      <c r="U36" s="31"/>
      <c r="V36" s="31" t="s">
        <v>13</v>
      </c>
      <c r="W36" s="31"/>
      <c r="X36" s="31"/>
      <c r="Y36" s="41"/>
      <c r="Z36" s="31"/>
      <c r="AA36" s="31"/>
      <c r="AB36" s="31"/>
      <c r="AC36" s="31" t="s">
        <v>23</v>
      </c>
      <c r="AD36" s="31" t="s">
        <v>14</v>
      </c>
      <c r="AE36" s="31" t="s">
        <v>13</v>
      </c>
      <c r="AF36" s="31"/>
      <c r="AG36" s="31"/>
      <c r="AH36" s="31"/>
      <c r="AI36" s="31"/>
      <c r="AJ36" s="31"/>
      <c r="AK36" s="31"/>
      <c r="AL36" s="31"/>
      <c r="AM36" s="31" t="s">
        <v>23</v>
      </c>
      <c r="AN36" s="31"/>
      <c r="AO36" s="50"/>
      <c r="AP36" s="31" t="s">
        <v>25</v>
      </c>
      <c r="AQ36" s="31" t="s">
        <v>14</v>
      </c>
      <c r="AR36" s="31" t="s">
        <v>19</v>
      </c>
      <c r="AS36" s="31"/>
      <c r="AT36" s="31"/>
      <c r="AU36" s="31"/>
      <c r="AV36" s="31" t="s">
        <v>13</v>
      </c>
      <c r="AW36" s="31" t="s">
        <v>24</v>
      </c>
      <c r="AX36" s="31"/>
      <c r="AY36" s="31"/>
      <c r="AZ36" s="31"/>
      <c r="BA36" s="31"/>
      <c r="BB36" s="31" t="s">
        <v>13</v>
      </c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 t="s">
        <v>23</v>
      </c>
      <c r="BS36" s="31" t="s">
        <v>14</v>
      </c>
      <c r="BT36" s="31"/>
      <c r="BU36" s="31"/>
      <c r="BV36" s="31"/>
      <c r="BW36" s="31"/>
      <c r="BX36" s="31"/>
      <c r="BY36" s="31"/>
      <c r="BZ36" s="31" t="s">
        <v>13</v>
      </c>
      <c r="CA36" s="31"/>
      <c r="CB36" s="31"/>
      <c r="CC36" s="31"/>
      <c r="CD36" s="31"/>
      <c r="CE36" s="31"/>
      <c r="CF36" s="31"/>
      <c r="CG36" s="31" t="s">
        <v>19</v>
      </c>
      <c r="CH36" s="31"/>
      <c r="CI36" s="31"/>
      <c r="CJ36" s="50"/>
      <c r="CK36" s="31"/>
      <c r="CL36" s="31" t="s">
        <v>14</v>
      </c>
      <c r="CM36" s="31" t="s">
        <v>25</v>
      </c>
      <c r="CN36" s="31"/>
      <c r="CO36" s="31" t="s">
        <v>13</v>
      </c>
      <c r="CP36" s="31"/>
      <c r="CQ36" s="31" t="s">
        <v>21</v>
      </c>
      <c r="CR36" s="31"/>
      <c r="CS36" s="31" t="s">
        <v>23</v>
      </c>
      <c r="CT36" s="31"/>
      <c r="CU36" s="31"/>
      <c r="CV36" s="32">
        <f t="shared" si="0"/>
        <v>6</v>
      </c>
      <c r="CW36" s="33">
        <f t="shared" si="1"/>
        <v>4</v>
      </c>
      <c r="CX36" s="32">
        <f t="shared" si="2"/>
        <v>0</v>
      </c>
      <c r="CY36" s="32">
        <f t="shared" si="3"/>
        <v>0</v>
      </c>
      <c r="CZ36" s="32">
        <f t="shared" si="4"/>
        <v>0</v>
      </c>
      <c r="DA36" s="32">
        <f t="shared" si="5"/>
        <v>0</v>
      </c>
      <c r="DB36" s="32">
        <f t="shared" si="6"/>
        <v>0</v>
      </c>
      <c r="DC36" s="32">
        <f t="shared" si="7"/>
        <v>2</v>
      </c>
      <c r="DD36" s="32">
        <f t="shared" si="8"/>
        <v>0</v>
      </c>
      <c r="DE36" s="32">
        <f t="shared" si="9"/>
        <v>1</v>
      </c>
      <c r="DF36" s="32">
        <f t="shared" si="10"/>
        <v>0</v>
      </c>
      <c r="DG36" s="32">
        <f t="shared" si="11"/>
        <v>4</v>
      </c>
      <c r="DH36" s="32">
        <f t="shared" si="12"/>
        <v>1</v>
      </c>
      <c r="DI36" s="32">
        <f t="shared" si="13"/>
        <v>2</v>
      </c>
      <c r="DJ36" s="32">
        <f t="shared" si="14"/>
        <v>0</v>
      </c>
      <c r="DK36" s="32">
        <f t="shared" si="15"/>
        <v>0</v>
      </c>
      <c r="DL36" s="32">
        <f t="shared" si="16"/>
        <v>0</v>
      </c>
      <c r="DM36" s="32">
        <f t="shared" si="17"/>
        <v>0</v>
      </c>
      <c r="DN36" s="32">
        <f t="shared" si="18"/>
        <v>0</v>
      </c>
      <c r="DO36" s="32">
        <f t="shared" si="19"/>
        <v>0</v>
      </c>
      <c r="DP36" s="32">
        <f t="shared" si="20"/>
        <v>0</v>
      </c>
      <c r="DQ36" s="32">
        <f t="shared" si="21"/>
        <v>0</v>
      </c>
      <c r="DR36" s="32">
        <f t="shared" si="22"/>
        <v>0</v>
      </c>
    </row>
    <row r="37" ht="18" customHeight="1">
      <c r="A37" s="39"/>
      <c r="B37" s="51"/>
      <c r="D37" s="45" t="s">
        <v>85</v>
      </c>
      <c r="E37" s="46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 t="s">
        <v>25</v>
      </c>
      <c r="S37" s="31"/>
      <c r="T37" s="41"/>
      <c r="U37" s="31"/>
      <c r="V37" s="31"/>
      <c r="W37" s="31"/>
      <c r="X37" s="31"/>
      <c r="Y37" s="4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50"/>
      <c r="AP37" s="31"/>
      <c r="AQ37" s="31"/>
      <c r="AR37" s="31"/>
      <c r="AS37" s="31" t="s">
        <v>14</v>
      </c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 t="s">
        <v>23</v>
      </c>
      <c r="BI37" s="31"/>
      <c r="BJ37" s="31"/>
      <c r="BK37" s="31"/>
      <c r="BL37" s="31"/>
      <c r="BM37" s="31" t="s">
        <v>14</v>
      </c>
      <c r="BN37" s="31"/>
      <c r="BO37" s="31"/>
      <c r="BP37" s="31"/>
      <c r="BQ37" s="31"/>
      <c r="BR37" s="31"/>
      <c r="BS37" s="31"/>
      <c r="BT37" s="31"/>
      <c r="BU37" s="31"/>
      <c r="BV37" s="31" t="s">
        <v>25</v>
      </c>
      <c r="BW37" s="31"/>
      <c r="BX37" s="31" t="s">
        <v>13</v>
      </c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50"/>
      <c r="CK37" s="31" t="s">
        <v>21</v>
      </c>
      <c r="CL37" s="31"/>
      <c r="CM37" s="31"/>
      <c r="CN37" s="31"/>
      <c r="CO37" s="31"/>
      <c r="CP37" s="31"/>
      <c r="CQ37" s="31"/>
      <c r="CR37" s="31" t="s">
        <v>24</v>
      </c>
      <c r="CS37" s="31"/>
      <c r="CT37" s="31"/>
      <c r="CU37" s="31"/>
      <c r="CV37" s="32">
        <f t="shared" si="0"/>
        <v>1</v>
      </c>
      <c r="CW37" s="33">
        <f t="shared" si="1"/>
        <v>2</v>
      </c>
      <c r="CX37" s="32">
        <f t="shared" si="2"/>
        <v>0</v>
      </c>
      <c r="CY37" s="32">
        <f t="shared" si="3"/>
        <v>0</v>
      </c>
      <c r="CZ37" s="32">
        <f t="shared" si="4"/>
        <v>0</v>
      </c>
      <c r="DA37" s="32">
        <f t="shared" si="5"/>
        <v>0</v>
      </c>
      <c r="DB37" s="32">
        <f t="shared" si="6"/>
        <v>0</v>
      </c>
      <c r="DC37" s="32">
        <f t="shared" si="7"/>
        <v>0</v>
      </c>
      <c r="DD37" s="32">
        <f t="shared" si="8"/>
        <v>0</v>
      </c>
      <c r="DE37" s="32">
        <f t="shared" si="9"/>
        <v>1</v>
      </c>
      <c r="DF37" s="32">
        <f t="shared" si="10"/>
        <v>0</v>
      </c>
      <c r="DG37" s="32">
        <f t="shared" si="11"/>
        <v>1</v>
      </c>
      <c r="DH37" s="32">
        <f t="shared" si="12"/>
        <v>1</v>
      </c>
      <c r="DI37" s="32">
        <f t="shared" si="13"/>
        <v>2</v>
      </c>
      <c r="DJ37" s="32">
        <f t="shared" si="14"/>
        <v>0</v>
      </c>
      <c r="DK37" s="32">
        <f t="shared" si="15"/>
        <v>0</v>
      </c>
      <c r="DL37" s="32">
        <f t="shared" si="16"/>
        <v>0</v>
      </c>
      <c r="DM37" s="32">
        <f t="shared" si="17"/>
        <v>0</v>
      </c>
      <c r="DN37" s="32">
        <f t="shared" si="18"/>
        <v>0</v>
      </c>
      <c r="DO37" s="32">
        <f t="shared" si="19"/>
        <v>0</v>
      </c>
      <c r="DP37" s="32">
        <f t="shared" si="20"/>
        <v>0</v>
      </c>
      <c r="DQ37" s="32">
        <f t="shared" si="21"/>
        <v>0</v>
      </c>
      <c r="DR37" s="32">
        <f t="shared" si="22"/>
        <v>0</v>
      </c>
    </row>
    <row r="38" ht="18" customHeight="1">
      <c r="B38" s="51"/>
      <c r="D38" s="45" t="s">
        <v>86</v>
      </c>
      <c r="E38" s="46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 t="s">
        <v>25</v>
      </c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 t="s">
        <v>14</v>
      </c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 t="s">
        <v>23</v>
      </c>
      <c r="BJ38" s="31"/>
      <c r="BK38" s="49"/>
      <c r="BL38" s="31"/>
      <c r="BM38" s="31" t="s">
        <v>14</v>
      </c>
      <c r="BN38" s="31"/>
      <c r="BO38" s="31"/>
      <c r="BP38" s="31"/>
      <c r="BQ38" s="31"/>
      <c r="BR38" s="31"/>
      <c r="BS38" s="31"/>
      <c r="BT38" s="31"/>
      <c r="BU38" s="31" t="s">
        <v>25</v>
      </c>
      <c r="BV38" s="31"/>
      <c r="BW38" s="31"/>
      <c r="BX38" s="31" t="s">
        <v>13</v>
      </c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 t="s">
        <v>24</v>
      </c>
      <c r="CO38" s="31"/>
      <c r="CP38" s="31"/>
      <c r="CQ38" s="31"/>
      <c r="CR38" s="31" t="s">
        <v>14</v>
      </c>
      <c r="CS38" s="31"/>
      <c r="CT38" s="31"/>
      <c r="CU38" s="31"/>
      <c r="CV38" s="32">
        <f t="shared" si="0"/>
        <v>1</v>
      </c>
      <c r="CW38" s="33">
        <f t="shared" si="1"/>
        <v>3</v>
      </c>
      <c r="CX38" s="32">
        <f t="shared" si="2"/>
        <v>0</v>
      </c>
      <c r="CY38" s="32">
        <f t="shared" si="3"/>
        <v>0</v>
      </c>
      <c r="CZ38" s="32">
        <f t="shared" si="4"/>
        <v>0</v>
      </c>
      <c r="DA38" s="32">
        <f t="shared" si="5"/>
        <v>0</v>
      </c>
      <c r="DB38" s="32">
        <f t="shared" si="6"/>
        <v>0</v>
      </c>
      <c r="DC38" s="32">
        <f t="shared" si="7"/>
        <v>0</v>
      </c>
      <c r="DD38" s="32">
        <f t="shared" si="8"/>
        <v>0</v>
      </c>
      <c r="DE38" s="32">
        <f t="shared" si="9"/>
        <v>0</v>
      </c>
      <c r="DF38" s="32">
        <f t="shared" si="10"/>
        <v>0</v>
      </c>
      <c r="DG38" s="32">
        <f t="shared" si="11"/>
        <v>1</v>
      </c>
      <c r="DH38" s="32">
        <f t="shared" si="12"/>
        <v>1</v>
      </c>
      <c r="DI38" s="32">
        <f t="shared" si="13"/>
        <v>2</v>
      </c>
      <c r="DJ38" s="32">
        <f t="shared" si="14"/>
        <v>0</v>
      </c>
      <c r="DK38" s="32">
        <f t="shared" si="15"/>
        <v>0</v>
      </c>
      <c r="DL38" s="32">
        <f t="shared" si="16"/>
        <v>0</v>
      </c>
      <c r="DM38" s="32">
        <f t="shared" si="17"/>
        <v>0</v>
      </c>
      <c r="DN38" s="32">
        <f t="shared" si="18"/>
        <v>0</v>
      </c>
      <c r="DO38" s="32">
        <f t="shared" si="19"/>
        <v>0</v>
      </c>
      <c r="DP38" s="32">
        <f t="shared" si="20"/>
        <v>0</v>
      </c>
      <c r="DQ38" s="32">
        <f t="shared" si="21"/>
        <v>0</v>
      </c>
      <c r="DR38" s="32">
        <f t="shared" si="22"/>
        <v>0</v>
      </c>
    </row>
    <row r="39" ht="18" customHeight="1">
      <c r="B39" s="51"/>
      <c r="D39" s="45" t="s">
        <v>87</v>
      </c>
      <c r="E39" s="46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 t="s">
        <v>13</v>
      </c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 t="s">
        <v>14</v>
      </c>
      <c r="AF39" s="31"/>
      <c r="AG39" s="31" t="s">
        <v>23</v>
      </c>
      <c r="AH39" s="31"/>
      <c r="AI39" s="31"/>
      <c r="AJ39" s="31"/>
      <c r="AK39" s="31" t="s">
        <v>25</v>
      </c>
      <c r="AL39" s="31"/>
      <c r="AM39" s="31"/>
      <c r="AN39" s="31"/>
      <c r="AO39" s="31"/>
      <c r="AP39" s="31"/>
      <c r="AQ39" s="31" t="s">
        <v>14</v>
      </c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 t="s">
        <v>14</v>
      </c>
      <c r="BF39" s="31"/>
      <c r="BG39" s="31"/>
      <c r="BH39" s="31"/>
      <c r="BI39" s="31"/>
      <c r="BJ39" s="31"/>
      <c r="BK39" s="49"/>
      <c r="BL39" s="31"/>
      <c r="BM39" s="31"/>
      <c r="BN39" s="31"/>
      <c r="BO39" s="31"/>
      <c r="BP39" s="31"/>
      <c r="BQ39" s="31" t="s">
        <v>14</v>
      </c>
      <c r="BR39" s="31"/>
      <c r="BS39" s="31"/>
      <c r="BT39" s="31"/>
      <c r="BU39" s="31" t="s">
        <v>13</v>
      </c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2">
        <f t="shared" si="0"/>
        <v>2</v>
      </c>
      <c r="CW39" s="33">
        <f t="shared" si="1"/>
        <v>4</v>
      </c>
      <c r="CX39" s="32">
        <f t="shared" si="2"/>
        <v>0</v>
      </c>
      <c r="CY39" s="32">
        <f t="shared" si="3"/>
        <v>0</v>
      </c>
      <c r="CZ39" s="32">
        <f t="shared" si="4"/>
        <v>0</v>
      </c>
      <c r="DA39" s="32">
        <f t="shared" si="5"/>
        <v>0</v>
      </c>
      <c r="DB39" s="32">
        <f t="shared" si="6"/>
        <v>0</v>
      </c>
      <c r="DC39" s="32">
        <f t="shared" si="7"/>
        <v>0</v>
      </c>
      <c r="DD39" s="32">
        <f t="shared" si="8"/>
        <v>0</v>
      </c>
      <c r="DE39" s="32">
        <f t="shared" si="9"/>
        <v>0</v>
      </c>
      <c r="DF39" s="32">
        <f t="shared" si="10"/>
        <v>0</v>
      </c>
      <c r="DG39" s="32">
        <f t="shared" si="11"/>
        <v>1</v>
      </c>
      <c r="DH39" s="32">
        <f t="shared" si="12"/>
        <v>0</v>
      </c>
      <c r="DI39" s="32">
        <f t="shared" si="13"/>
        <v>1</v>
      </c>
      <c r="DJ39" s="32">
        <f t="shared" si="14"/>
        <v>0</v>
      </c>
      <c r="DK39" s="32">
        <f t="shared" si="15"/>
        <v>0</v>
      </c>
      <c r="DL39" s="32">
        <f t="shared" si="16"/>
        <v>0</v>
      </c>
      <c r="DM39" s="32">
        <f t="shared" si="17"/>
        <v>0</v>
      </c>
      <c r="DN39" s="32">
        <f t="shared" si="18"/>
        <v>0</v>
      </c>
      <c r="DO39" s="32">
        <f t="shared" si="19"/>
        <v>0</v>
      </c>
      <c r="DP39" s="32">
        <f t="shared" si="20"/>
        <v>0</v>
      </c>
      <c r="DQ39" s="32">
        <f t="shared" si="21"/>
        <v>0</v>
      </c>
      <c r="DR39" s="32">
        <f t="shared" si="22"/>
        <v>0</v>
      </c>
    </row>
    <row r="40" s="52" customFormat="1" ht="15.75" customHeight="1">
      <c r="A40" s="53"/>
      <c r="B40" s="54"/>
      <c r="D40" s="3"/>
      <c r="E40" s="25">
        <v>2</v>
      </c>
      <c r="F40" s="25">
        <v>3</v>
      </c>
      <c r="G40" s="25">
        <v>4</v>
      </c>
      <c r="H40" s="25">
        <v>5</v>
      </c>
      <c r="I40" s="25">
        <v>6</v>
      </c>
      <c r="J40" s="25">
        <v>7</v>
      </c>
      <c r="K40" s="25">
        <v>9</v>
      </c>
      <c r="L40" s="25">
        <v>10</v>
      </c>
      <c r="M40" s="25">
        <v>11</v>
      </c>
      <c r="N40" s="25">
        <v>12</v>
      </c>
      <c r="O40" s="25">
        <v>13</v>
      </c>
      <c r="P40" s="25">
        <v>14</v>
      </c>
      <c r="Q40" s="25">
        <v>16</v>
      </c>
      <c r="R40" s="25">
        <v>17</v>
      </c>
      <c r="S40" s="25">
        <v>18</v>
      </c>
      <c r="T40" s="25">
        <v>19</v>
      </c>
      <c r="U40" s="25">
        <v>20</v>
      </c>
      <c r="V40" s="25">
        <v>21</v>
      </c>
      <c r="W40" s="25">
        <v>23</v>
      </c>
      <c r="X40" s="25">
        <v>24</v>
      </c>
      <c r="Y40" s="25">
        <v>25</v>
      </c>
      <c r="Z40" s="25">
        <v>26</v>
      </c>
      <c r="AA40" s="25">
        <v>27</v>
      </c>
      <c r="AB40" s="25">
        <v>28</v>
      </c>
      <c r="AC40" s="25">
        <v>30</v>
      </c>
      <c r="AD40" s="25">
        <v>1</v>
      </c>
      <c r="AE40" s="25">
        <v>2</v>
      </c>
      <c r="AF40" s="25">
        <v>3</v>
      </c>
      <c r="AG40" s="25">
        <v>4</v>
      </c>
      <c r="AH40" s="25">
        <v>5</v>
      </c>
      <c r="AI40" s="25">
        <v>7</v>
      </c>
      <c r="AJ40" s="25">
        <v>8</v>
      </c>
      <c r="AK40" s="25">
        <v>9</v>
      </c>
      <c r="AL40" s="25">
        <v>10</v>
      </c>
      <c r="AM40" s="25">
        <v>11</v>
      </c>
      <c r="AN40" s="25">
        <v>12</v>
      </c>
      <c r="AO40" s="25">
        <v>14</v>
      </c>
      <c r="AP40" s="25">
        <v>15</v>
      </c>
      <c r="AQ40" s="26">
        <v>16</v>
      </c>
      <c r="AR40" s="25">
        <v>17</v>
      </c>
      <c r="AS40" s="25">
        <v>18</v>
      </c>
      <c r="AT40" s="25">
        <v>19</v>
      </c>
      <c r="AU40" s="25">
        <v>21</v>
      </c>
      <c r="AV40" s="25">
        <v>22</v>
      </c>
      <c r="AW40" s="25">
        <v>23</v>
      </c>
      <c r="AX40" s="25">
        <v>24</v>
      </c>
      <c r="AY40" s="25">
        <v>25</v>
      </c>
      <c r="AZ40" s="25">
        <v>26</v>
      </c>
      <c r="BA40" s="25">
        <v>5</v>
      </c>
      <c r="BB40" s="25">
        <v>6</v>
      </c>
      <c r="BC40" s="25">
        <v>7</v>
      </c>
      <c r="BD40" s="25">
        <v>8</v>
      </c>
      <c r="BE40" s="25">
        <v>9</v>
      </c>
      <c r="BF40" s="25">
        <v>11</v>
      </c>
      <c r="BG40" s="25">
        <v>12</v>
      </c>
      <c r="BH40" s="25">
        <v>13</v>
      </c>
      <c r="BI40" s="25">
        <v>14</v>
      </c>
      <c r="BJ40" s="25">
        <v>15</v>
      </c>
      <c r="BK40" s="25">
        <v>16</v>
      </c>
      <c r="BL40" s="25">
        <v>18</v>
      </c>
      <c r="BM40" s="25">
        <v>19</v>
      </c>
      <c r="BN40" s="25">
        <v>20</v>
      </c>
      <c r="BO40" s="25">
        <v>21</v>
      </c>
      <c r="BP40" s="25">
        <v>22</v>
      </c>
      <c r="BQ40" s="25">
        <v>23</v>
      </c>
      <c r="BR40" s="25">
        <v>25</v>
      </c>
      <c r="BS40" s="25">
        <v>26</v>
      </c>
      <c r="BT40" s="25">
        <v>27</v>
      </c>
      <c r="BU40" s="25">
        <v>28</v>
      </c>
      <c r="BV40" s="25">
        <v>29</v>
      </c>
      <c r="BW40" s="25">
        <v>30</v>
      </c>
      <c r="BX40" s="25">
        <v>2</v>
      </c>
      <c r="BY40" s="25">
        <v>3</v>
      </c>
      <c r="BZ40" s="25">
        <v>4</v>
      </c>
      <c r="CA40" s="25">
        <v>5</v>
      </c>
      <c r="CB40" s="25">
        <v>6</v>
      </c>
      <c r="CC40" s="25">
        <v>7</v>
      </c>
      <c r="CD40" s="25">
        <v>9</v>
      </c>
      <c r="CE40" s="25">
        <v>10</v>
      </c>
      <c r="CF40" s="25">
        <v>11</v>
      </c>
      <c r="CG40" s="25">
        <v>12</v>
      </c>
      <c r="CH40" s="25">
        <v>13</v>
      </c>
      <c r="CI40" s="25">
        <v>14</v>
      </c>
      <c r="CJ40" s="25">
        <v>16</v>
      </c>
      <c r="CK40" s="25">
        <v>17</v>
      </c>
      <c r="CL40" s="25">
        <v>18</v>
      </c>
      <c r="CM40" s="25">
        <v>19</v>
      </c>
      <c r="CN40" s="25">
        <v>20</v>
      </c>
      <c r="CO40" s="25">
        <v>21</v>
      </c>
      <c r="CP40" s="25">
        <v>23</v>
      </c>
      <c r="CQ40" s="25">
        <v>24</v>
      </c>
      <c r="CR40" s="25">
        <v>25</v>
      </c>
      <c r="CS40" s="25">
        <v>26</v>
      </c>
      <c r="CT40" s="25">
        <v>27</v>
      </c>
      <c r="CU40" s="25">
        <v>28</v>
      </c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55"/>
      <c r="DM40" s="55"/>
      <c r="DN40" s="55"/>
      <c r="DO40" s="55"/>
      <c r="DP40" s="55"/>
      <c r="DQ40" s="55"/>
    </row>
    <row r="41" s="3" customFormat="1" ht="16.149999999999999" customHeight="1">
      <c r="B41" s="56"/>
      <c r="E41" s="14" t="s">
        <v>5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5" t="s">
        <v>6</v>
      </c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6" t="s">
        <v>7</v>
      </c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57" t="s">
        <v>8</v>
      </c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DL41" s="55"/>
      <c r="DM41" s="55"/>
      <c r="DN41" s="55"/>
      <c r="DO41" s="55"/>
      <c r="DP41" s="55"/>
      <c r="DQ41" s="55"/>
      <c r="DS41" s="52"/>
    </row>
    <row r="42" ht="58.149999999999999" customHeight="1">
      <c r="A42" s="58" t="s">
        <v>88</v>
      </c>
      <c r="DQ42" s="5"/>
      <c r="DS42" s="6"/>
    </row>
    <row r="43" ht="15.75" customHeight="1">
      <c r="DS43" s="6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</sheetData>
  <sortState ref="A2:B25">
    <sortCondition ref="A2:A25"/>
  </sortState>
  <mergeCells count="15">
    <mergeCell ref="F2:I2"/>
    <mergeCell ref="F3:M3"/>
    <mergeCell ref="Q3:AH3"/>
    <mergeCell ref="F4:M4"/>
    <mergeCell ref="Q4:AF4"/>
    <mergeCell ref="A6:B6"/>
    <mergeCell ref="E6:AC6"/>
    <mergeCell ref="AD6:AZ6"/>
    <mergeCell ref="BA6:BW6"/>
    <mergeCell ref="BX6:CU6"/>
    <mergeCell ref="CV6:DR6"/>
    <mergeCell ref="E41:AC41"/>
    <mergeCell ref="AD41:AZ41"/>
    <mergeCell ref="BA41:BW41"/>
    <mergeCell ref="BX41:CU41"/>
  </mergeCells>
  <printOptions headings="0" gridLines="0"/>
  <pageMargins left="0.69999999999999996" right="0.69999999999999996" top="1.1437499999999998" bottom="1.1437499999999998" header="0.75" footer="0.75"/>
  <pageSetup paperSize="9" scale="45" firstPageNumber="2147483647" fitToWidth="0" fitToHeight="0" pageOrder="downThenOver" orientation="landscape" usePrinterDefaults="1" blackAndWhite="0" draft="0" cellComments="none" useFirstPageNumber="0" errors="displayed" horizontalDpi="600" verticalDpi="600" copies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revision>3</cp:revision>
  <dcterms:created xsi:type="dcterms:W3CDTF">2021-09-20T17:47:09Z</dcterms:created>
  <dcterms:modified xsi:type="dcterms:W3CDTF">2024-09-04T15:50:20Z</dcterms:modified>
</cp:coreProperties>
</file>